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rted List FINAL" sheetId="1" r:id="rId4"/>
  </sheets>
  <definedNames/>
  <calcPr/>
</workbook>
</file>

<file path=xl/sharedStrings.xml><?xml version="1.0" encoding="utf-8"?>
<sst xmlns="http://schemas.openxmlformats.org/spreadsheetml/2006/main" count="2163" uniqueCount="1579">
  <si>
    <t>CNC/SIPS BioBlitz September 7-8, 2017</t>
  </si>
  <si>
    <t>Cayuga Nature Center</t>
  </si>
  <si>
    <t>Smith Woods</t>
  </si>
  <si>
    <t>Class/Order/Family</t>
  </si>
  <si>
    <t>Genus/Species</t>
  </si>
  <si>
    <t>Common Name</t>
  </si>
  <si>
    <t>ANIMALIA</t>
  </si>
  <si>
    <t>PHYLUM CHORDATA</t>
  </si>
  <si>
    <t>CLASS AVES: BIRDS</t>
  </si>
  <si>
    <t>BIRDS</t>
  </si>
  <si>
    <t>Order Accipitriformes; Family Accipitridae</t>
  </si>
  <si>
    <t>Buteo jamaicensis</t>
  </si>
  <si>
    <t>Red-tailed Hawk</t>
  </si>
  <si>
    <t>Haliaeetus leucocephalus</t>
  </si>
  <si>
    <t>Bald Eagle</t>
  </si>
  <si>
    <t>Buteo platypterus</t>
  </si>
  <si>
    <t>Broad-winged Hawk</t>
  </si>
  <si>
    <t>Order Anseriformes; Family Anatidae</t>
  </si>
  <si>
    <t>Branta canadensis</t>
  </si>
  <si>
    <t>Canada Goose</t>
  </si>
  <si>
    <t>Order Apodiformes; Family Apodidae</t>
  </si>
  <si>
    <t>Chaetura pelagica</t>
  </si>
  <si>
    <t>Chimney Swift</t>
  </si>
  <si>
    <t>Order Apodiformes; Family Trochilidae</t>
  </si>
  <si>
    <t>Archilochus colubris</t>
  </si>
  <si>
    <t>Ruby-throated Hummingbird</t>
  </si>
  <si>
    <t>Order Charadriiformes Family Laridae</t>
  </si>
  <si>
    <t>Hydroprogne caspia</t>
  </si>
  <si>
    <t>Caspian Tern</t>
  </si>
  <si>
    <t>Larus delawarensis</t>
  </si>
  <si>
    <t>Ring-billed Gull</t>
  </si>
  <si>
    <t>Order Chardariformes; Family Laridae</t>
  </si>
  <si>
    <t>Larus marinus</t>
  </si>
  <si>
    <t>Great Black-backed Gull</t>
  </si>
  <si>
    <t>Order Charadriiformes Family Scolopacidae</t>
  </si>
  <si>
    <t>Tringa flavipes</t>
  </si>
  <si>
    <t>Lesser Yellowlegs</t>
  </si>
  <si>
    <t>Order Columbiformes; Family Columbidae</t>
  </si>
  <si>
    <t>Columba livia</t>
  </si>
  <si>
    <t>Rock Pigeon</t>
  </si>
  <si>
    <t>Zenaida macroura</t>
  </si>
  <si>
    <t>Mourning Dove</t>
  </si>
  <si>
    <t>Order Coraciiformes; Family Alcedinidae</t>
  </si>
  <si>
    <t>Megaceryle alcyon</t>
  </si>
  <si>
    <t>Belted Kingfisher</t>
  </si>
  <si>
    <t>Order Galliformes; Family Phasianidae</t>
  </si>
  <si>
    <t>Meleagris gallopavo</t>
  </si>
  <si>
    <t>Wild Turkey</t>
  </si>
  <si>
    <t>Order Passeriformes; Family Cardinalidae</t>
  </si>
  <si>
    <t>Piranga olivacea</t>
  </si>
  <si>
    <t>Scarlet Tanager</t>
  </si>
  <si>
    <t>Order Passeriformes Family Corvidae</t>
  </si>
  <si>
    <t>Corvus brachyrhynchos</t>
  </si>
  <si>
    <t>American Crow</t>
  </si>
  <si>
    <t>Order Passeriformes; Family Corvidae</t>
  </si>
  <si>
    <t>Corvus corax</t>
  </si>
  <si>
    <t>Common Raven</t>
  </si>
  <si>
    <t>Cyanocitta cristata</t>
  </si>
  <si>
    <t>Blue Jay</t>
  </si>
  <si>
    <t>Order Passeriformes Family Icteridae</t>
  </si>
  <si>
    <t>Dolichonyx oryzivorus</t>
  </si>
  <si>
    <t>Bobolink</t>
  </si>
  <si>
    <t>Order Passeriformes Family Mimidae</t>
  </si>
  <si>
    <t>Dumetella carolinensis</t>
  </si>
  <si>
    <t>Gray Catbird</t>
  </si>
  <si>
    <t>Mimus polyglottos</t>
  </si>
  <si>
    <t>Northern Mockingbird</t>
  </si>
  <si>
    <t>Order Passeriformes; Family Bombycillidae</t>
  </si>
  <si>
    <t>Bombycilla cedrorum</t>
  </si>
  <si>
    <t>Cedar Waxwing</t>
  </si>
  <si>
    <t>Cardinalis cardinalis</t>
  </si>
  <si>
    <t>Northern Cardinal</t>
  </si>
  <si>
    <t>Passerina cyanea</t>
  </si>
  <si>
    <t>Indigo Bunting</t>
  </si>
  <si>
    <t>Order Passeriformes; Family Fringillidae</t>
  </si>
  <si>
    <t>Haemorhous mexicanus</t>
  </si>
  <si>
    <t>House Finch</t>
  </si>
  <si>
    <t>Spinus tristis</t>
  </si>
  <si>
    <t>American Goldfinch</t>
  </si>
  <si>
    <t>Order Passeriformes; Family Paridae</t>
  </si>
  <si>
    <t>Baeolophus bicolor</t>
  </si>
  <si>
    <t>Tufted Titmouse</t>
  </si>
  <si>
    <t>Poecile atricapillus</t>
  </si>
  <si>
    <t>Black-capped Chickadee</t>
  </si>
  <si>
    <t>Order Passeriformes; Family Parulidae</t>
  </si>
  <si>
    <t>Geothlypis trichas</t>
  </si>
  <si>
    <t>Common Yellowthroat</t>
  </si>
  <si>
    <t>Leiothlypis peregrina</t>
  </si>
  <si>
    <t>Tennessee Warbler</t>
  </si>
  <si>
    <t>Leiothlypis ruficapilla</t>
  </si>
  <si>
    <t>Nashville Warbler</t>
  </si>
  <si>
    <t>Seiurus aurocapillus</t>
  </si>
  <si>
    <t>Ovenbird</t>
  </si>
  <si>
    <t>Setophaga caerulescens</t>
  </si>
  <si>
    <t>Black-throated Blue Warbler</t>
  </si>
  <si>
    <t>Setophaga citrina</t>
  </si>
  <si>
    <t>Hooded Warbler</t>
  </si>
  <si>
    <t>Setophaga magnolia</t>
  </si>
  <si>
    <t>Magnolia Warbler</t>
  </si>
  <si>
    <t>Setophaga pensylvanica</t>
  </si>
  <si>
    <t>Chestnut-sided Warbler</t>
  </si>
  <si>
    <t>Setophaga ruticilla</t>
  </si>
  <si>
    <t>American Redstart</t>
  </si>
  <si>
    <t>Setophaga tigrina</t>
  </si>
  <si>
    <t>Cape May Warbler</t>
  </si>
  <si>
    <t>Setophaga virens</t>
  </si>
  <si>
    <t>Black-throated Green Warbler</t>
  </si>
  <si>
    <t>Order Passeriformes; Family Passerellidae</t>
  </si>
  <si>
    <t>Junco hyemalis</t>
  </si>
  <si>
    <t>Dark-eyed Junco</t>
  </si>
  <si>
    <t>Melospiza melodia</t>
  </si>
  <si>
    <t>Song Sparrow</t>
  </si>
  <si>
    <t>Passerculus sandwichensis</t>
  </si>
  <si>
    <t>Savannah Sparrow</t>
  </si>
  <si>
    <t>Spizella pusilla</t>
  </si>
  <si>
    <t>Field Sparrow</t>
  </si>
  <si>
    <t>Order Passeriformes; Family Polioptilidae</t>
  </si>
  <si>
    <t>Polioptila caerulea</t>
  </si>
  <si>
    <t>Blue-gray Gnatcatcher</t>
  </si>
  <si>
    <t>Order Passeriformes; Family Sittidae</t>
  </si>
  <si>
    <t>Sitta canadensis</t>
  </si>
  <si>
    <t>Red-breasted Nuthatch</t>
  </si>
  <si>
    <t>Sitta carolinensis</t>
  </si>
  <si>
    <t>White-breasted Nuthatch</t>
  </si>
  <si>
    <t>Order Passeriformes; Family Sturnidae</t>
  </si>
  <si>
    <t>Sturnus vulgaris</t>
  </si>
  <si>
    <t>European Starling</t>
  </si>
  <si>
    <t>Order Passeriformes; Family Troglodytidae</t>
  </si>
  <si>
    <t>Thryothorus ludovicianus</t>
  </si>
  <si>
    <t>Carolina Wren</t>
  </si>
  <si>
    <t>Order Passeriformes; Family Turdidae</t>
  </si>
  <si>
    <t>Turdus migratorius</t>
  </si>
  <si>
    <t>American Robin</t>
  </si>
  <si>
    <t>Order Passeriformes; Family Tyrannidae</t>
  </si>
  <si>
    <t>Contopus virens</t>
  </si>
  <si>
    <t>Eastern Wood-Pewee</t>
  </si>
  <si>
    <t>Empidonax minimus</t>
  </si>
  <si>
    <t>Least Flycatcher</t>
  </si>
  <si>
    <t>Empidonax flaviventris</t>
  </si>
  <si>
    <t>Yellow-bellied Flycatcher</t>
  </si>
  <si>
    <t>Sayornis phoebe</t>
  </si>
  <si>
    <t>Eastern Phoebe</t>
  </si>
  <si>
    <t>Order Passeriformes; Family Vironidae</t>
  </si>
  <si>
    <t>Vireo olivaceus</t>
  </si>
  <si>
    <t>Red-eyed Vireo</t>
  </si>
  <si>
    <t>Order Passeriformes; Family Vireonidae</t>
  </si>
  <si>
    <t>Vireo philadelphicus</t>
  </si>
  <si>
    <t>Philadelphia Vireo</t>
  </si>
  <si>
    <t>Order Pelecaniformes; Family Ardeidae</t>
  </si>
  <si>
    <t>Ardea herodias</t>
  </si>
  <si>
    <t>Great Blue Heron</t>
  </si>
  <si>
    <t>Butorides virescens</t>
  </si>
  <si>
    <t>Green Heron</t>
  </si>
  <si>
    <t>Order Piciformes; Family Picidae</t>
  </si>
  <si>
    <t>Hylatomus pileatus</t>
  </si>
  <si>
    <t>Pileated Woodpecker</t>
  </si>
  <si>
    <t>Order Picoformes; Family Picidae</t>
  </si>
  <si>
    <t>Colaptes auratus</t>
  </si>
  <si>
    <t>Northern Flicker</t>
  </si>
  <si>
    <t>Leuconotopicus villosus</t>
  </si>
  <si>
    <t>Hairy Woodpecker</t>
  </si>
  <si>
    <t>Melanerpes carolinus</t>
  </si>
  <si>
    <t>Red-bellied Woodpecker</t>
  </si>
  <si>
    <t>Picoides pubescens</t>
  </si>
  <si>
    <t>Downy Woodpecker</t>
  </si>
  <si>
    <t>Order Strigiformes; Strigidae</t>
  </si>
  <si>
    <t>Megascops asio</t>
  </si>
  <si>
    <t>Eastern Screech-Owl</t>
  </si>
  <si>
    <t>Order Suliformes; Family Phalacrocoracidae</t>
  </si>
  <si>
    <t>Phalacrocorax auritus</t>
  </si>
  <si>
    <t>Double-crested Cormorant</t>
  </si>
  <si>
    <t>CLASS MAMMALIA: MAMMALS</t>
  </si>
  <si>
    <t>Order Artiodactyla; Family Cervidae</t>
  </si>
  <si>
    <t>Odocoileus virginianus</t>
  </si>
  <si>
    <t>White-Tailed Deer</t>
  </si>
  <si>
    <t>Order Carnivora; Family Canidae</t>
  </si>
  <si>
    <t>Vulpes vulpes</t>
  </si>
  <si>
    <t>Red Fox</t>
  </si>
  <si>
    <t>Order Carnivora; Family Procyonidae</t>
  </si>
  <si>
    <t>Procyon lotor</t>
  </si>
  <si>
    <t>Racoon</t>
  </si>
  <si>
    <t>Order Chiroptera; Family Vespertilionidae</t>
  </si>
  <si>
    <t>Vespertilionidae</t>
  </si>
  <si>
    <t>Vesper Bats</t>
  </si>
  <si>
    <t>Order Didelphimorphia; Family Didelphidae</t>
  </si>
  <si>
    <t>Virginia opossum</t>
  </si>
  <si>
    <t>Possum</t>
  </si>
  <si>
    <t>Order Primates; Family Fominidae</t>
  </si>
  <si>
    <t>Homo sapiens</t>
  </si>
  <si>
    <t>Humans</t>
  </si>
  <si>
    <t>Order Rodentia, Family Sciuridae</t>
  </si>
  <si>
    <t>Glaucomys sabrinus</t>
  </si>
  <si>
    <t>Flying squirrel sp.</t>
  </si>
  <si>
    <t>Marmota monax</t>
  </si>
  <si>
    <t>Woodchuck</t>
  </si>
  <si>
    <t>Sciurus carolinensis</t>
  </si>
  <si>
    <t>Eastern Gray Squirrel</t>
  </si>
  <si>
    <t>Tamias</t>
  </si>
  <si>
    <t>Chipmunk</t>
  </si>
  <si>
    <t>CLASS AMPHIBIA: AMPHIBIANS</t>
  </si>
  <si>
    <t>Order Caudata; Family Ambystomatidae</t>
  </si>
  <si>
    <t>Ambystoma maculatum</t>
  </si>
  <si>
    <t>Yellow Spotted Salamander</t>
  </si>
  <si>
    <t>Order Caudata; Family Plethodontidae</t>
  </si>
  <si>
    <t>Desmognathus fuscus (Lungless salamander)</t>
  </si>
  <si>
    <t>Northern Dusky Salamander</t>
  </si>
  <si>
    <t xml:space="preserve">Genus Desmognathus </t>
  </si>
  <si>
    <t>Dusky Salamanders</t>
  </si>
  <si>
    <t>Desmognathus ochrophaeus</t>
  </si>
  <si>
    <t>Allegheny Mountain dusky salamander</t>
  </si>
  <si>
    <t>Eurycea bislineata</t>
  </si>
  <si>
    <t>Northern two-lined salamander</t>
  </si>
  <si>
    <t>Order Caudata; Family Salamandridae</t>
  </si>
  <si>
    <t>Notophthalmus viridescens</t>
  </si>
  <si>
    <t>Eastern Newt</t>
  </si>
  <si>
    <t>Plethodon cinereus</t>
  </si>
  <si>
    <t>Red-backed salamander</t>
  </si>
  <si>
    <t>Eastern Red-Backed Salamander</t>
  </si>
  <si>
    <t>Plethodon glutinosus</t>
  </si>
  <si>
    <t>Northern-Slimy Salamander</t>
  </si>
  <si>
    <t>Eastern Redbacked Salamander</t>
  </si>
  <si>
    <t>Order Anura; Family Ranidae</t>
  </si>
  <si>
    <t>Lithobates pipiens</t>
  </si>
  <si>
    <t>Northern Leopard Frog</t>
  </si>
  <si>
    <t>Order Anura; Family Bufonidae</t>
  </si>
  <si>
    <t>Anaxyrus americanus</t>
  </si>
  <si>
    <t>American toad</t>
  </si>
  <si>
    <t>American Toad</t>
  </si>
  <si>
    <t>Order Anura; Family Hylidae</t>
  </si>
  <si>
    <t>Hyla chrysoscelis</t>
  </si>
  <si>
    <t>Cope's grey tree frog</t>
  </si>
  <si>
    <t>Lithobates catesbeianus</t>
  </si>
  <si>
    <t>American Bullfrog</t>
  </si>
  <si>
    <t>Lithobates clamitans</t>
  </si>
  <si>
    <t>Green frog</t>
  </si>
  <si>
    <t>Lithobates pippins</t>
  </si>
  <si>
    <t>Northern Leopard frog</t>
  </si>
  <si>
    <t>Pseudacris crucifer</t>
  </si>
  <si>
    <t>Spring Peeper</t>
  </si>
  <si>
    <t>PHYLUM MOLLUSCA</t>
  </si>
  <si>
    <t>CLASS GASTROPODA: MOLLUSCS</t>
  </si>
  <si>
    <t>AQUATIC GASTROPODA</t>
  </si>
  <si>
    <t>Family Physidae</t>
  </si>
  <si>
    <t>Physa sp.</t>
  </si>
  <si>
    <t>Air-breathing Frshwater Snails</t>
  </si>
  <si>
    <t>CLASS BIVALVIA</t>
  </si>
  <si>
    <t>Order Veneroida; Family Sphaeriidae</t>
  </si>
  <si>
    <t>Musculium sp.*</t>
  </si>
  <si>
    <t>Small Fresh water clams</t>
  </si>
  <si>
    <t>TERRESTRIAL GASTROPODA</t>
  </si>
  <si>
    <t>Order Hygrophila; Family Physidae</t>
  </si>
  <si>
    <t>Genus physa</t>
  </si>
  <si>
    <t>Order Stylommatophora; Family Agriolimacidae</t>
  </si>
  <si>
    <t>Genus deroceras</t>
  </si>
  <si>
    <t>Smooth Land Slugs</t>
  </si>
  <si>
    <t>Order Stylommatophora; Family Arionidae</t>
  </si>
  <si>
    <t>Arion intermedius</t>
  </si>
  <si>
    <t>Hedgehog Slug</t>
  </si>
  <si>
    <t>Arion subfuscus</t>
  </si>
  <si>
    <t>Dusky Slug</t>
  </si>
  <si>
    <t>Order Stylommatophora; Family Cochlicopa</t>
  </si>
  <si>
    <t>Cochlicopa lubrica</t>
  </si>
  <si>
    <t>Slippery Moss Snail</t>
  </si>
  <si>
    <t>Order Stylommatophora; Family Discidae</t>
  </si>
  <si>
    <t>Anguispira alternata</t>
  </si>
  <si>
    <t>Flamed Tigersnail</t>
  </si>
  <si>
    <t>Order Stylommatophora; Family Gastrodontidae</t>
  </si>
  <si>
    <t>Zonitoides nitidus</t>
  </si>
  <si>
    <t>Shiny Glass Snail</t>
  </si>
  <si>
    <t>Order Stylommatophora; Family Hygromiidae</t>
  </si>
  <si>
    <t>Trochulus hispidus</t>
  </si>
  <si>
    <t>Hairy Snail</t>
  </si>
  <si>
    <t>Order Stylommatophora; Family Limacidae</t>
  </si>
  <si>
    <t>Limax Maximus</t>
  </si>
  <si>
    <t>Leapord Slug</t>
  </si>
  <si>
    <t>Order Stylommatophora; Family Oxyxhilidae</t>
  </si>
  <si>
    <t>Oxychilus cellarius</t>
  </si>
  <si>
    <t>Cellar Snail</t>
  </si>
  <si>
    <t>Order Stylommatophora; Family Succineidae</t>
  </si>
  <si>
    <t>Oxyloma retusum</t>
  </si>
  <si>
    <t>Blunt Ambersnail</t>
  </si>
  <si>
    <t>Order Stylommatophora; Family Vallonidae</t>
  </si>
  <si>
    <t>Genus Vallonia</t>
  </si>
  <si>
    <t>Order Stylommatophora; Family Zonitidae</t>
  </si>
  <si>
    <t>Ventridens intertextus</t>
  </si>
  <si>
    <t>Pyramid Dome</t>
  </si>
  <si>
    <t>Order Venerida; Family Pisidiidae</t>
  </si>
  <si>
    <t>Genus Musculium</t>
  </si>
  <si>
    <t>PHYLUM ARTHROPODA</t>
  </si>
  <si>
    <t>CLASS INSECTA: HYMENOPTERA - ANTS &amp; BEES</t>
  </si>
  <si>
    <t>ANTS</t>
  </si>
  <si>
    <t>Order Hymenoptera; Family Formicidae</t>
  </si>
  <si>
    <t>Aphenogaster picea (complex)</t>
  </si>
  <si>
    <t>Wheeler Ant</t>
  </si>
  <si>
    <t>Camponotus nearcticus</t>
  </si>
  <si>
    <t>Smaller Carpenter Ant</t>
  </si>
  <si>
    <t>Camponotus pennsylvanicus</t>
  </si>
  <si>
    <t>Black Carpenter Ant</t>
  </si>
  <si>
    <t>Formica subsericea</t>
  </si>
  <si>
    <t>Formica sp.</t>
  </si>
  <si>
    <t>Wood Ants</t>
  </si>
  <si>
    <t>Lasius alienus</t>
  </si>
  <si>
    <t>Cornfield ant</t>
  </si>
  <si>
    <t>Myrmica punctiventris</t>
  </si>
  <si>
    <t xml:space="preserve"> </t>
  </si>
  <si>
    <t>Ponera pennsylvanica</t>
  </si>
  <si>
    <t>Prenolepis imparis</t>
  </si>
  <si>
    <t>Small Honey Ant</t>
  </si>
  <si>
    <t>Stenamma impar</t>
  </si>
  <si>
    <t>Order Hymenoptera</t>
  </si>
  <si>
    <t>Family Ichneumonidae</t>
  </si>
  <si>
    <t>Ichneumonid Wasps</t>
  </si>
  <si>
    <t>Order Hymenoptera; Family Apidae</t>
  </si>
  <si>
    <t>Apis mellifera</t>
  </si>
  <si>
    <t>Western Honey Bee</t>
  </si>
  <si>
    <t>Genus Epeolus</t>
  </si>
  <si>
    <t>Variegated Cuckoo Bees</t>
  </si>
  <si>
    <t>Genus Melissodes</t>
  </si>
  <si>
    <t>Order Hymenoptera; Family Diprionidae</t>
  </si>
  <si>
    <t>Diprion similis</t>
  </si>
  <si>
    <t>Introduced Pine Sawfly</t>
  </si>
  <si>
    <t>Order Hymenoptera; Family Sphecidae</t>
  </si>
  <si>
    <t>Sceliphron caementarium</t>
  </si>
  <si>
    <t>Black and Yellow Mud Dauber</t>
  </si>
  <si>
    <t>Order Hymenoptera; Family Vespidae</t>
  </si>
  <si>
    <t>Monobia quadridens</t>
  </si>
  <si>
    <t>Four Toothed Mason Wasp</t>
  </si>
  <si>
    <t>Vespula germanica</t>
  </si>
  <si>
    <t>German Wasp</t>
  </si>
  <si>
    <t>CLASS INSECTA: LEPIDOPTERA - MOTHS AND BUTTERFLIES</t>
  </si>
  <si>
    <t>MOTHS AND BUTTERFLIES</t>
  </si>
  <si>
    <t>Order Lepidoptera; Family Bombycidae</t>
  </si>
  <si>
    <t>Apatelodes torrefacta</t>
  </si>
  <si>
    <t>Spotted Apatelodes</t>
  </si>
  <si>
    <t>Order Lepidoptera; Family Coleophoridae</t>
  </si>
  <si>
    <t>Coleophora sp. 1</t>
  </si>
  <si>
    <t>Casebearers</t>
  </si>
  <si>
    <t>Coleophora sp. 2</t>
  </si>
  <si>
    <t>Order Lepidoptera; Family Crambidae</t>
  </si>
  <si>
    <t>Agriphila ruricolella</t>
  </si>
  <si>
    <t>Lesser vagabond sod webworm</t>
  </si>
  <si>
    <t>Agriphila vulgivagella</t>
  </si>
  <si>
    <t>Vegabond Crambus</t>
  </si>
  <si>
    <t>Vagabond Crambus</t>
  </si>
  <si>
    <t>Herpetogramma pertextalis</t>
  </si>
  <si>
    <t>Bold-feathered grass moth</t>
  </si>
  <si>
    <t>Pediasia trisecta</t>
  </si>
  <si>
    <t>Greater sod webworm</t>
  </si>
  <si>
    <t>Pyrausta acrionalis</t>
  </si>
  <si>
    <t>Mint-loving pyrausta moth</t>
  </si>
  <si>
    <t>Scoparia biplagialis</t>
  </si>
  <si>
    <t>Double-striped scoparia moth</t>
  </si>
  <si>
    <t>Udea rubigalis</t>
  </si>
  <si>
    <t>Celery Leaftier</t>
  </si>
  <si>
    <t>Order Lepidoptera; Family Depressaridae</t>
  </si>
  <si>
    <t>Agonopterix</t>
  </si>
  <si>
    <t>Machimia tentoriferella</t>
  </si>
  <si>
    <t>Gold Striped Leaftier Moth</t>
  </si>
  <si>
    <t>Order Lepidoptera; Family Erebidae</t>
  </si>
  <si>
    <t>Caenurgina crassiuscula</t>
  </si>
  <si>
    <t>Clover Looper</t>
  </si>
  <si>
    <t>Hypena scabra</t>
  </si>
  <si>
    <t>Green Cloverworm</t>
  </si>
  <si>
    <t>Orgyia leucostigma</t>
  </si>
  <si>
    <t>White-Marked Tussock Moth</t>
  </si>
  <si>
    <t>Palthis angulalis</t>
  </si>
  <si>
    <t>Dark-spotted Palthis</t>
  </si>
  <si>
    <t>Phalaenostola eumelusalis</t>
  </si>
  <si>
    <t>Dark Phalanostola Moth</t>
  </si>
  <si>
    <t>Order Lepidoptera; Family Gelechiidae</t>
  </si>
  <si>
    <t>Gelechiidae sp. 1</t>
  </si>
  <si>
    <t>Twirler Moths</t>
  </si>
  <si>
    <t>Gelechiidae sp. 2</t>
  </si>
  <si>
    <t>Gnorimoschema</t>
  </si>
  <si>
    <t>Order Lepidoptera; Family Gelechioidea</t>
  </si>
  <si>
    <t>Gelechiidae</t>
  </si>
  <si>
    <t>Order Lepidoptera; Family Geometridae</t>
  </si>
  <si>
    <t>Biston betularia</t>
  </si>
  <si>
    <t>Peppered Moth</t>
  </si>
  <si>
    <t>Campaea perlata</t>
  </si>
  <si>
    <t>Pale Beauty</t>
  </si>
  <si>
    <t>Costaconvexa centrostrigaria</t>
  </si>
  <si>
    <t>Traveller Carpet</t>
  </si>
  <si>
    <t>Cyclophora pendulinaria</t>
  </si>
  <si>
    <t>Sweetfern geometer moth</t>
  </si>
  <si>
    <t>Ecliptopera silaceata</t>
  </si>
  <si>
    <t>Small Pheonix</t>
  </si>
  <si>
    <t>Epirrhoe alternata</t>
  </si>
  <si>
    <t>Common Carpet</t>
  </si>
  <si>
    <t>Eupithecia sp. 1</t>
  </si>
  <si>
    <t>Pug Moth</t>
  </si>
  <si>
    <t>Eupithecia sp. 2</t>
  </si>
  <si>
    <t>Eupithecia sp. 3</t>
  </si>
  <si>
    <t>Lambdina fiscellaria</t>
  </si>
  <si>
    <t>Hemlock Looper</t>
  </si>
  <si>
    <t>Orthonama obstipata</t>
  </si>
  <si>
    <t>Gem Moth</t>
  </si>
  <si>
    <t>Patalene olyzonaria</t>
  </si>
  <si>
    <t>Juniper-twig geometer</t>
  </si>
  <si>
    <t>Pleuroprucha insulsaria</t>
  </si>
  <si>
    <t>Common tan wave moth</t>
  </si>
  <si>
    <t>Protoboarmia porcelaria</t>
  </si>
  <si>
    <t>The Porcelain gray</t>
  </si>
  <si>
    <t>Dash lined looper</t>
  </si>
  <si>
    <t>Synchlora aerata</t>
  </si>
  <si>
    <t>Wavy-lined emerald moth</t>
  </si>
  <si>
    <t>Xanthorhoe ferrugata</t>
  </si>
  <si>
    <t>Dark-barred twin-spot carpet</t>
  </si>
  <si>
    <t>Order Lepidoptera; Family Gracillariidae</t>
  </si>
  <si>
    <t>Caloptilia</t>
  </si>
  <si>
    <t>Cameraria "Ostrya"</t>
  </si>
  <si>
    <t>Hophornbeam Blotchminer</t>
  </si>
  <si>
    <t>Cameraria guttifinitella</t>
  </si>
  <si>
    <t>Poison Ivy Leaf Miner</t>
  </si>
  <si>
    <t>Poison Ivy Leaf-Miner</t>
  </si>
  <si>
    <t>Phyllocnistis "Vitis"</t>
  </si>
  <si>
    <t>Phyllocnistis insignis</t>
  </si>
  <si>
    <t>Phyllonorycter lucetiella</t>
  </si>
  <si>
    <t>Basswood Miner Moth</t>
  </si>
  <si>
    <t>Order Lepidoptera; Family Heliozelidae</t>
  </si>
  <si>
    <t>Antispila</t>
  </si>
  <si>
    <t>Order Lepidoptera; Family Lasiocampidae</t>
  </si>
  <si>
    <t>Tolype velleda</t>
  </si>
  <si>
    <t>Large Tolype Moth</t>
  </si>
  <si>
    <t>Order Lepidoptera; Family Nepticulidae</t>
  </si>
  <si>
    <t>Stigmella "Quercus"</t>
  </si>
  <si>
    <t>Stigmella apicialbella</t>
  </si>
  <si>
    <t>Order Lepidoptera; Family Noctuidae</t>
  </si>
  <si>
    <t>Agrotis ipsilon</t>
  </si>
  <si>
    <t>Ipsilon Moth</t>
  </si>
  <si>
    <t>Anathix ralla</t>
  </si>
  <si>
    <t>Dotted Sallow Moth</t>
  </si>
  <si>
    <t>Dotted Sallow moth</t>
  </si>
  <si>
    <t>Autographa precationis</t>
  </si>
  <si>
    <t>Common Looper Moth</t>
  </si>
  <si>
    <t>Eueretagrotis perattentus</t>
  </si>
  <si>
    <t>Two-spot dart</t>
  </si>
  <si>
    <t>Feltia herilis</t>
  </si>
  <si>
    <t>Herald Dart</t>
  </si>
  <si>
    <t>Feltia jaculifera</t>
  </si>
  <si>
    <t>Dingy-Cutworm Moth</t>
  </si>
  <si>
    <t>Lacinipolia renigera</t>
  </si>
  <si>
    <t>Bristly Cutworm Moth</t>
  </si>
  <si>
    <t>Leucania lapidaria</t>
  </si>
  <si>
    <t>Mythimna unipuncta</t>
  </si>
  <si>
    <t>White Speck</t>
  </si>
  <si>
    <t>Nephelodes minians</t>
  </si>
  <si>
    <t>Bronzed Cutworm Moth</t>
  </si>
  <si>
    <t>Bronzed Cutworm</t>
  </si>
  <si>
    <t>Noctua pronuba</t>
  </si>
  <si>
    <t>Large Yellow Underwing</t>
  </si>
  <si>
    <t>Large yellow underwing</t>
  </si>
  <si>
    <t>Papaipema inquaesita</t>
  </si>
  <si>
    <t>Sensitive Fern Borer Moth</t>
  </si>
  <si>
    <t>Papaipema unimoda</t>
  </si>
  <si>
    <t>Meadow Rue Borer</t>
  </si>
  <si>
    <t>Pseudohermonassa bicarnea</t>
  </si>
  <si>
    <t>Pink Spotted Dart</t>
  </si>
  <si>
    <t>Xestia dolosa</t>
  </si>
  <si>
    <t>Greater Black-letter Dart</t>
  </si>
  <si>
    <t>Order Lepidoptera; Family Nymphalidae</t>
  </si>
  <si>
    <t>Danaus plexippus</t>
  </si>
  <si>
    <t>Monarch Butterfly</t>
  </si>
  <si>
    <t>Speyeria cybele</t>
  </si>
  <si>
    <t>Great spangled fritallary</t>
  </si>
  <si>
    <t>Order Lepidoptera; Family Pieridae</t>
  </si>
  <si>
    <t>Colias philodice</t>
  </si>
  <si>
    <t>Common Sulpher</t>
  </si>
  <si>
    <t>Pieris rapae</t>
  </si>
  <si>
    <t>Small Cabbage White</t>
  </si>
  <si>
    <t>Order Lepidoptera; Family Plutellidae</t>
  </si>
  <si>
    <t>Plutella xylostella</t>
  </si>
  <si>
    <t>Diamondback Moth</t>
  </si>
  <si>
    <t>Order Lepidoptera; Family Psychidae</t>
  </si>
  <si>
    <t>Psyche casta</t>
  </si>
  <si>
    <t>Bagworm Moths</t>
  </si>
  <si>
    <t>Order Lepidoptera; Family Pyralidae</t>
  </si>
  <si>
    <t>Hypsopygia costalis</t>
  </si>
  <si>
    <t>Clover Hayworm Moth</t>
  </si>
  <si>
    <t>Order Lepidoptera; Family Tortricidae</t>
  </si>
  <si>
    <t>Coelostathma discopunctana</t>
  </si>
  <si>
    <t>The Batman Moth</t>
  </si>
  <si>
    <t>Order Lepidoptera; Family Totricidae</t>
  </si>
  <si>
    <t>Aethes biscana</t>
  </si>
  <si>
    <t>Reddish Aethes</t>
  </si>
  <si>
    <t>Acleris nigrolinea</t>
  </si>
  <si>
    <t>Black-Lined Acleris</t>
  </si>
  <si>
    <t>Cnephasia stephensiana</t>
  </si>
  <si>
    <t>Grey Tortrix</t>
  </si>
  <si>
    <t>Eucosma tomonana</t>
  </si>
  <si>
    <t>Aster-head Eucosma Moth</t>
  </si>
  <si>
    <t>Pelochrista dorsisignatana</t>
  </si>
  <si>
    <t>Triangle-backed Pelochrista</t>
  </si>
  <si>
    <t>Pelochrista similiana</t>
  </si>
  <si>
    <t>Sparganothis sulfureana</t>
  </si>
  <si>
    <t>Fruitworm Moth</t>
  </si>
  <si>
    <t>Silosomina</t>
  </si>
  <si>
    <t>CLASS INSECTA: OTHER INSECTS</t>
  </si>
  <si>
    <t>Order Coleoptera</t>
  </si>
  <si>
    <t>Family carabidae</t>
  </si>
  <si>
    <t>Ground Beetles</t>
  </si>
  <si>
    <t>Order Coleoptera; Family Caermbycidae</t>
  </si>
  <si>
    <t>Megacyllene robiniae</t>
  </si>
  <si>
    <t>Locust Borer Beetle</t>
  </si>
  <si>
    <t>Order Coleoptera; Family Cantharidae</t>
  </si>
  <si>
    <t>Chauliognathus pensylvanicus</t>
  </si>
  <si>
    <t>Goldenrod Soldier Beetle</t>
  </si>
  <si>
    <t>Order Coleoptera; Family Coccinellidae</t>
  </si>
  <si>
    <t>Harmonia axyridis</t>
  </si>
  <si>
    <t>Asian Lady Beetle</t>
  </si>
  <si>
    <t>Order Coleoptera; Family Tenebrionidae</t>
  </si>
  <si>
    <t>Genus Alobates</t>
  </si>
  <si>
    <t>Order Dermaptera; Family Forficulidae</t>
  </si>
  <si>
    <t>Forficula auricularia</t>
  </si>
  <si>
    <t>Common Earwig</t>
  </si>
  <si>
    <t>Order Diptera</t>
  </si>
  <si>
    <t>Family Agromyzidae</t>
  </si>
  <si>
    <t>Leaf-miner Flies</t>
  </si>
  <si>
    <t>Family chironomidae</t>
  </si>
  <si>
    <t>Non-biting Midges</t>
  </si>
  <si>
    <t>Order Diptera; Family Asilidae</t>
  </si>
  <si>
    <t>Genus Cerotainia</t>
  </si>
  <si>
    <t>Order Diptera; Family Culicidae</t>
  </si>
  <si>
    <t>Family Culicidae</t>
  </si>
  <si>
    <t>Mosquitos</t>
  </si>
  <si>
    <t>Order Diptera; Family Dolichopodidae</t>
  </si>
  <si>
    <t>Family Dolichopodidae</t>
  </si>
  <si>
    <t>Long-Legged Flies</t>
  </si>
  <si>
    <t>Order Diptera; Family Drosophilidae</t>
  </si>
  <si>
    <t>Mycodrosophilia dimidiata</t>
  </si>
  <si>
    <t>Order Diptera; Family Ephydridae</t>
  </si>
  <si>
    <t>Genus Scatella</t>
  </si>
  <si>
    <t>Order Diptera; Family Mycetophilidae</t>
  </si>
  <si>
    <t>Family Mycetophilidae</t>
  </si>
  <si>
    <t>Fungus Gnats</t>
  </si>
  <si>
    <t>Order Diptera; Family Sciaridae</t>
  </si>
  <si>
    <t>Family sciaridae</t>
  </si>
  <si>
    <t>Dark winged Fungus Gnats</t>
  </si>
  <si>
    <t>Order Diptera; Family Sepsidae</t>
  </si>
  <si>
    <t>Family Sepsidae</t>
  </si>
  <si>
    <t>Black Scavenger Flies</t>
  </si>
  <si>
    <t>Order Diptera; Family Syrphidae</t>
  </si>
  <si>
    <t>Toxomerus politus</t>
  </si>
  <si>
    <t>Maize Calligrapher</t>
  </si>
  <si>
    <t>Order Diptera; Family Tachinidae</t>
  </si>
  <si>
    <t>Trichopoda pennipes</t>
  </si>
  <si>
    <t>Swift Feather-legged Fly</t>
  </si>
  <si>
    <t>Order Diptera; Family Tipulidae</t>
  </si>
  <si>
    <t>Tipula abdominalis</t>
  </si>
  <si>
    <t>Giant Crane Fly</t>
  </si>
  <si>
    <t>Order Hemiptera</t>
  </si>
  <si>
    <t>Family Aphididae</t>
  </si>
  <si>
    <t>Aphids</t>
  </si>
  <si>
    <t>Order Hemiptera; Family Acanaloniidae</t>
  </si>
  <si>
    <t>Acanalonia bivittata</t>
  </si>
  <si>
    <t>Two-striped Planthopper</t>
  </si>
  <si>
    <t>Order Hemiptera; Family Adelgidae</t>
  </si>
  <si>
    <t>Adelges tsusgae</t>
  </si>
  <si>
    <t>Hemlock Wooly Adelgid</t>
  </si>
  <si>
    <t>Order Hemiptera; Family Coreidae</t>
  </si>
  <si>
    <t>Acanthocephala terminalis</t>
  </si>
  <si>
    <t>Order Hemiptera; Family Pentatomidae</t>
  </si>
  <si>
    <t>Chinavia hilaris</t>
  </si>
  <si>
    <t>Green Stinkbug</t>
  </si>
  <si>
    <t>Order Hemiptera; Family Reduviidae</t>
  </si>
  <si>
    <t>Genus Phymata</t>
  </si>
  <si>
    <t>Jagged Ambush Bugs</t>
  </si>
  <si>
    <t>Order Neuroptera; Family Hemerobiidae</t>
  </si>
  <si>
    <t>Family Hemerobiidae</t>
  </si>
  <si>
    <t>Brown Lacwings</t>
  </si>
  <si>
    <t>Order Odonata; Family Lestidae</t>
  </si>
  <si>
    <t>Genus Lestes</t>
  </si>
  <si>
    <t>Pond spreadwings</t>
  </si>
  <si>
    <t>Order Odonata; Family Libellulidae</t>
  </si>
  <si>
    <t>Genus Sympetrum</t>
  </si>
  <si>
    <t>Meadowhawks</t>
  </si>
  <si>
    <t>Order Orthoptera; Family Acrididae</t>
  </si>
  <si>
    <t>Melanoplus femmurrubrum</t>
  </si>
  <si>
    <t>Red-Legged Grassshopper</t>
  </si>
  <si>
    <t>Order Orthoptera; Family Gryllidae</t>
  </si>
  <si>
    <t>Neoxabea bipunctata</t>
  </si>
  <si>
    <t>Two Spotted Tree Cricket</t>
  </si>
  <si>
    <t>Order Trichoptera; Family Leptoceridae</t>
  </si>
  <si>
    <t>Family Leptoceridae</t>
  </si>
  <si>
    <t>Longhorned Caddisflies</t>
  </si>
  <si>
    <t>Genus Taxonevra</t>
  </si>
  <si>
    <t>CLASS INSECTA: AQUATIC MACROINVERTEBRATES</t>
  </si>
  <si>
    <t>Order Diplostraca; Family Daphniidae</t>
  </si>
  <si>
    <t>Ceriodaphnia megalops</t>
  </si>
  <si>
    <t>Order Coleoptera; Family Dytiscidae</t>
  </si>
  <si>
    <t>Hydaticus</t>
  </si>
  <si>
    <t>A type of water beetle</t>
  </si>
  <si>
    <t>Laccophilus</t>
  </si>
  <si>
    <t>Order Coleoptera; Family Hyliplidae</t>
  </si>
  <si>
    <t>Haliplus</t>
  </si>
  <si>
    <t>Order Coleoptera; Family Hydrophilidae</t>
  </si>
  <si>
    <t>Berosus</t>
  </si>
  <si>
    <t>Order Coleoptera; Family Noteridae</t>
  </si>
  <si>
    <t>Hydrocanthus</t>
  </si>
  <si>
    <t>Order Diptera; Family Chaoboridae</t>
  </si>
  <si>
    <t>Chaoborus</t>
  </si>
  <si>
    <t>Glassworm</t>
  </si>
  <si>
    <t>Order Diptera; Family Chironomidae</t>
  </si>
  <si>
    <t>Chironomidae</t>
  </si>
  <si>
    <t>Non-Biting Midges</t>
  </si>
  <si>
    <t>Orthopodomyia</t>
  </si>
  <si>
    <t>Striped Mosquito</t>
  </si>
  <si>
    <t>Wyeomyia</t>
  </si>
  <si>
    <t>Pitcher-plant mosquito</t>
  </si>
  <si>
    <t>Order Diptera; Family Simuliidae</t>
  </si>
  <si>
    <t>Simulium</t>
  </si>
  <si>
    <t>Black Flies</t>
  </si>
  <si>
    <t>Order Diptera; Family Stratiomyidae</t>
  </si>
  <si>
    <t>Odontomyia</t>
  </si>
  <si>
    <t>Genus of Fly</t>
  </si>
  <si>
    <t>Stratiomys</t>
  </si>
  <si>
    <t>Order Diptera; Family Limoniidae</t>
  </si>
  <si>
    <t>Hexatoma</t>
  </si>
  <si>
    <t>Genus of Crane Fly</t>
  </si>
  <si>
    <t>Prionocera</t>
  </si>
  <si>
    <t>True Crane Fly</t>
  </si>
  <si>
    <t>Tipula</t>
  </si>
  <si>
    <t>Marsh crane fly</t>
  </si>
  <si>
    <t>Order Ephemeroptera; Family Baetidae</t>
  </si>
  <si>
    <t>Cloeon</t>
  </si>
  <si>
    <t>Genus of Mayfly</t>
  </si>
  <si>
    <t>Order Ephemeroptera; Family Heptageniidae</t>
  </si>
  <si>
    <t>Stenonema</t>
  </si>
  <si>
    <t>Flathead Mayfly</t>
  </si>
  <si>
    <t>Order Hemiptera; Family Belostomatidae</t>
  </si>
  <si>
    <t>Belostoma</t>
  </si>
  <si>
    <t>Giant Water Bug</t>
  </si>
  <si>
    <t>Order Hemiptera; Family Gerridae</t>
  </si>
  <si>
    <t>Rheumatobates</t>
  </si>
  <si>
    <t>Genus of water striders</t>
  </si>
  <si>
    <t>Trepobates</t>
  </si>
  <si>
    <t>Order Hemiptera; Family Naucoridae</t>
  </si>
  <si>
    <t>Pelocoris</t>
  </si>
  <si>
    <t>Alligator Fleas</t>
  </si>
  <si>
    <t>Order Hemiptera; Family Nepidae</t>
  </si>
  <si>
    <t>Ranatra</t>
  </si>
  <si>
    <t>Water Scorpions</t>
  </si>
  <si>
    <t>Order Hemiptera; Family Notonectidae</t>
  </si>
  <si>
    <t>Buenoa</t>
  </si>
  <si>
    <t>Genus of water bug</t>
  </si>
  <si>
    <t>Order Hemiptera; Family Pleidae</t>
  </si>
  <si>
    <t>Neoplea</t>
  </si>
  <si>
    <t>Order Megaloptera; Family Corydalidae</t>
  </si>
  <si>
    <t>Chauliodes</t>
  </si>
  <si>
    <t>Spring Fishfly</t>
  </si>
  <si>
    <t>Order Odonata; Family Aeshnidae</t>
  </si>
  <si>
    <t>Anax</t>
  </si>
  <si>
    <t>Green Darners</t>
  </si>
  <si>
    <t>Boyeria</t>
  </si>
  <si>
    <t>Spotted Darners</t>
  </si>
  <si>
    <t>Order Odonata; Family Coenagrionidae</t>
  </si>
  <si>
    <t>Nehalennia</t>
  </si>
  <si>
    <t>Genus of Damselfly</t>
  </si>
  <si>
    <t>Order Odonata; Family Corduliidae</t>
  </si>
  <si>
    <t>Williamsonia</t>
  </si>
  <si>
    <t>Boghaunters</t>
  </si>
  <si>
    <t>Erythemis</t>
  </si>
  <si>
    <t>Pondhawks</t>
  </si>
  <si>
    <t>Order Plecoptera; Family Chloroperlidae</t>
  </si>
  <si>
    <t>Utaperla</t>
  </si>
  <si>
    <t>Order Plecoptera; Family Perlidae</t>
  </si>
  <si>
    <t>Acroneuria</t>
  </si>
  <si>
    <t>Genus of Stonefly</t>
  </si>
  <si>
    <t>Beloneuria</t>
  </si>
  <si>
    <t>Order Diptera; Family Phoridae</t>
  </si>
  <si>
    <t>Diplonectra</t>
  </si>
  <si>
    <t>Order Trichoptera; Family Hydropsychidae</t>
  </si>
  <si>
    <t>Hydropsyche</t>
  </si>
  <si>
    <t>Netspinning caddisflies</t>
  </si>
  <si>
    <t>Parapsyche</t>
  </si>
  <si>
    <t>Genus of Caddisfly</t>
  </si>
  <si>
    <t>Order Trichoptera; Family Philopotaamidae</t>
  </si>
  <si>
    <t>Dolophilodes</t>
  </si>
  <si>
    <t>Order Trichoptera; Family Rhyacophilidae</t>
  </si>
  <si>
    <t>Rhyacophila</t>
  </si>
  <si>
    <t>Genus of Green Sedges</t>
  </si>
  <si>
    <t>CLASS MALACOSTRACA</t>
  </si>
  <si>
    <t>Order Decapoda; Family Cambaridae</t>
  </si>
  <si>
    <t>Cambaridae</t>
  </si>
  <si>
    <t>Family of Crayfish</t>
  </si>
  <si>
    <t>CLASS ARACHNIDA: SPIDERS</t>
  </si>
  <si>
    <t>Order Araneae; Family Agelenidae</t>
  </si>
  <si>
    <t>Genus Agelenopsis</t>
  </si>
  <si>
    <t>Grass Spiders</t>
  </si>
  <si>
    <t>Order Opiliones</t>
  </si>
  <si>
    <t>Harvestmen</t>
  </si>
  <si>
    <t>Subclass Acari</t>
  </si>
  <si>
    <t>Mites and Ticks</t>
  </si>
  <si>
    <t>Order Araneae; Family Amaurobiidae</t>
  </si>
  <si>
    <t>Amaurobius ferox</t>
  </si>
  <si>
    <t>Black Laceweaver</t>
  </si>
  <si>
    <t>Order Araneae; Family Anyphaenidae</t>
  </si>
  <si>
    <t>Hibana gracilis</t>
  </si>
  <si>
    <t>Garden Ghost Spider</t>
  </si>
  <si>
    <t>Order Araneae; Family Araneidae</t>
  </si>
  <si>
    <t>Argiope aurantia</t>
  </si>
  <si>
    <t>Yellow Garden Spider</t>
  </si>
  <si>
    <t>Mangora gibberosa</t>
  </si>
  <si>
    <t>Lined Orbweaver</t>
  </si>
  <si>
    <t>Mastophora hutchinsoni</t>
  </si>
  <si>
    <t>Order Araneae; Family Clubionidae</t>
  </si>
  <si>
    <t>Clubiona abboti</t>
  </si>
  <si>
    <t>Order Araneae; Family Dictynidae</t>
  </si>
  <si>
    <t>Dictyna volucripes</t>
  </si>
  <si>
    <t>Order Araneae; Family Gnaphosidae</t>
  </si>
  <si>
    <t>Drassyllus depressus</t>
  </si>
  <si>
    <t>Order Araneae; Family Linyphiidae</t>
  </si>
  <si>
    <t>Pityohyphantus costatus</t>
  </si>
  <si>
    <t>Hammock Spider</t>
  </si>
  <si>
    <t>Order Araneae; Family Lycosidae</t>
  </si>
  <si>
    <t>Schizocosa avida</t>
  </si>
  <si>
    <t>Lance Wolf Spider</t>
  </si>
  <si>
    <t>Order Araneae; Family Philodramidae</t>
  </si>
  <si>
    <t>Genus Philodromus</t>
  </si>
  <si>
    <t>Order Araneae; Family Pholcidae</t>
  </si>
  <si>
    <t>Genus Pholcus</t>
  </si>
  <si>
    <t>Order Araneae; Family Pisauridae</t>
  </si>
  <si>
    <t>Dolomedes tenebrosus</t>
  </si>
  <si>
    <t>Dark Fishing Spider</t>
  </si>
  <si>
    <t>Pisaurina mira</t>
  </si>
  <si>
    <t>American Nursery Web Spider</t>
  </si>
  <si>
    <t>Order Araneae; Family Salticidae</t>
  </si>
  <si>
    <t>Pelegrina exigua</t>
  </si>
  <si>
    <t>Pelegrina galathea</t>
  </si>
  <si>
    <t>Peppered Jumper</t>
  </si>
  <si>
    <t>Phidippus princeps</t>
  </si>
  <si>
    <t>Order Araneae; Family Tetragnathidae</t>
  </si>
  <si>
    <t>Tetragnatha elongata</t>
  </si>
  <si>
    <t>Elongate Stilt Spider</t>
  </si>
  <si>
    <t>Order Araneae; Family Theridiidae</t>
  </si>
  <si>
    <t>Genus Theridion</t>
  </si>
  <si>
    <t>Parasteatoda tepidariorum</t>
  </si>
  <si>
    <t>Common House Spider</t>
  </si>
  <si>
    <t>Order Araneae; Family Thomisidae</t>
  </si>
  <si>
    <t>Mecaphesa celer</t>
  </si>
  <si>
    <t>Swift Crab Spider</t>
  </si>
  <si>
    <t>Misumena vatia</t>
  </si>
  <si>
    <t>Goldenrod Crab Spider</t>
  </si>
  <si>
    <t>Xysticus elegans</t>
  </si>
  <si>
    <t>Elegant Crab Spider</t>
  </si>
  <si>
    <t>Xysticus ferox</t>
  </si>
  <si>
    <t>PHYLUM ANNELIDA</t>
  </si>
  <si>
    <t>CLASS CLITELLATA: EARTH WORMS</t>
  </si>
  <si>
    <t>WORMS</t>
  </si>
  <si>
    <t>Order Haplotaxida; Family Lumbricidae</t>
  </si>
  <si>
    <t>Aporrectodea caliginosa</t>
  </si>
  <si>
    <t>Grey Earthworm</t>
  </si>
  <si>
    <t>Dendeobaena octaedra</t>
  </si>
  <si>
    <t>Octagonal-tailed Worm</t>
  </si>
  <si>
    <t>Lumbricus terrestris</t>
  </si>
  <si>
    <t>Common Earthworm</t>
  </si>
  <si>
    <t>Order Haplotaxida; Family Megascolecidae</t>
  </si>
  <si>
    <t>Amynthas agrestis</t>
  </si>
  <si>
    <t>Crazy Snake Worm</t>
  </si>
  <si>
    <t>Order Opisthopora; Family Lumbricidae</t>
  </si>
  <si>
    <t>Octolasion tyrtaeum</t>
  </si>
  <si>
    <t>PLANTAE</t>
  </si>
  <si>
    <t>BRYOPHYTA</t>
  </si>
  <si>
    <t>CLASS BRYOPSIDA: MOSSES</t>
  </si>
  <si>
    <t>MOSSES</t>
  </si>
  <si>
    <t>Order Bartramiales; Family Bartramiaceae</t>
  </si>
  <si>
    <t>Philonotis sp.</t>
  </si>
  <si>
    <t>Order Bryales; Family Bryaceae</t>
  </si>
  <si>
    <t>Bryum argentium</t>
  </si>
  <si>
    <t>Silvery Bryum</t>
  </si>
  <si>
    <t>Bryum pseudotriquetrum</t>
  </si>
  <si>
    <t>Common Green Bryum Moss</t>
  </si>
  <si>
    <t>Bryum sp.</t>
  </si>
  <si>
    <t>Pohlia carnea (melanodon)*</t>
  </si>
  <si>
    <t>Pohlia wahlenbergii</t>
  </si>
  <si>
    <t>Wahlenberg's Nodding Moss</t>
  </si>
  <si>
    <t>Order Bryales; Family Mniaceae</t>
  </si>
  <si>
    <t>Mnium affine var. ciliare</t>
  </si>
  <si>
    <t>Mnium marginatum</t>
  </si>
  <si>
    <t>Olivegreen Calcareous Moss</t>
  </si>
  <si>
    <t>Mnium stellare</t>
  </si>
  <si>
    <t>Stellar Calcareous Moss</t>
  </si>
  <si>
    <t>Rhizomnium punctatum</t>
  </si>
  <si>
    <t>Dotted Thyme Moss</t>
  </si>
  <si>
    <t>Order Dicranales; Family Dicranaceae</t>
  </si>
  <si>
    <t>Dicranella heteromalla</t>
  </si>
  <si>
    <t>Silky Forklet Moss</t>
  </si>
  <si>
    <t>Dicranum flagellare</t>
  </si>
  <si>
    <t>Whip fork Moss</t>
  </si>
  <si>
    <t>Dicranum fulvum</t>
  </si>
  <si>
    <t>Boulder Broom Moss</t>
  </si>
  <si>
    <t>Dicranum montanum</t>
  </si>
  <si>
    <t>Montane Dicranum Moss</t>
  </si>
  <si>
    <t>Dicranum scoparium</t>
  </si>
  <si>
    <t>Broom Moss</t>
  </si>
  <si>
    <t>Dicranum viride</t>
  </si>
  <si>
    <t>Leucobryum glaucum</t>
  </si>
  <si>
    <t>Pincushion Moss</t>
  </si>
  <si>
    <t>Order Fissidentales; Family Fissidentaceae</t>
  </si>
  <si>
    <t>Fissidens bryoides</t>
  </si>
  <si>
    <t>Lesser-Pocket Moss</t>
  </si>
  <si>
    <t>Fissidens taxifolius</t>
  </si>
  <si>
    <t>Common Pocket-moss</t>
  </si>
  <si>
    <t>Common Pocket Moss</t>
  </si>
  <si>
    <t>Order Grimmiales; Family Grimmiaceae</t>
  </si>
  <si>
    <t>Schistidium rivulare</t>
  </si>
  <si>
    <t>Streamside Schistidium Moss</t>
  </si>
  <si>
    <t>Order Hypnales; Family Amblystegiaceae</t>
  </si>
  <si>
    <t>Amblystegium tenax</t>
  </si>
  <si>
    <t>Amblystegium varium</t>
  </si>
  <si>
    <t>Willow Feather Moss</t>
  </si>
  <si>
    <t>Willow feather Moss</t>
  </si>
  <si>
    <t>Campylium chrysophyllum</t>
  </si>
  <si>
    <t>Goldenleaf Campylium Moss</t>
  </si>
  <si>
    <t>Campylium polygamum</t>
  </si>
  <si>
    <t>Campylium Moss</t>
  </si>
  <si>
    <t>Leptodyctium riparium</t>
  </si>
  <si>
    <t>Streamside Leptodycrium Moss</t>
  </si>
  <si>
    <t>Order Hypnales; Family Brachytheciaceae</t>
  </si>
  <si>
    <t>Brachythecium campestre</t>
  </si>
  <si>
    <t>Brachythecium laetum</t>
  </si>
  <si>
    <t>Brachythecium laetum*</t>
  </si>
  <si>
    <t>Brachythecium populeum</t>
  </si>
  <si>
    <t>Matted Feather Moss</t>
  </si>
  <si>
    <t>Brachythecium rutabulum</t>
  </si>
  <si>
    <t>Rough-Stalked Feather Moss</t>
  </si>
  <si>
    <t>Brachythecium velutinum</t>
  </si>
  <si>
    <t>Velvet Feather Moss</t>
  </si>
  <si>
    <t>Bryoandersonia illicibra</t>
  </si>
  <si>
    <t>Bryoandersonia Moss</t>
  </si>
  <si>
    <t>Eurhychium pulchellum</t>
  </si>
  <si>
    <t>Elegant Beaked Moss</t>
  </si>
  <si>
    <t>Eurhynchium hians</t>
  </si>
  <si>
    <t>Eurhynchium pulchellum</t>
  </si>
  <si>
    <t>Eurhynchium riparioides</t>
  </si>
  <si>
    <t>Order Hypnales; Family Hylocomiaceae</t>
  </si>
  <si>
    <t>Rhytidiadelphus triquetrus</t>
  </si>
  <si>
    <t>Big Shaggy Moss</t>
  </si>
  <si>
    <t>Order Hypnales; Family Hypnaceae</t>
  </si>
  <si>
    <t>Callicladium haldaneanum</t>
  </si>
  <si>
    <t>Beautiful Branch Moss</t>
  </si>
  <si>
    <t>Callicladium haldanianum</t>
  </si>
  <si>
    <t>Homomallium adnatum</t>
  </si>
  <si>
    <t>Hypnum imponens</t>
  </si>
  <si>
    <t>Brocade Moss</t>
  </si>
  <si>
    <t>Hypnum pallescens</t>
  </si>
  <si>
    <t>Platygyrium repens</t>
  </si>
  <si>
    <t>Flat-brocade Moss</t>
  </si>
  <si>
    <t>Pylasiella selwynii</t>
  </si>
  <si>
    <t>Order Hypnales; Family Leskeaceae</t>
  </si>
  <si>
    <t>Leskea polycarpa</t>
  </si>
  <si>
    <t>Many Fruited Laskea</t>
  </si>
  <si>
    <t>Order Hypnales; Family Plagiotheciaceae</t>
  </si>
  <si>
    <t>Plagiothecium cavifolium</t>
  </si>
  <si>
    <t>Round Silk Moss</t>
  </si>
  <si>
    <t>Order Hypnales; Family Thuidiaceae</t>
  </si>
  <si>
    <t>Anomodon attenuatus</t>
  </si>
  <si>
    <t>Anomodon Moss</t>
  </si>
  <si>
    <t>Helodium elodioides*</t>
  </si>
  <si>
    <t>Order Hypnales; Family Thuidaceae</t>
  </si>
  <si>
    <t>Thuidium delicatulum</t>
  </si>
  <si>
    <t>Delecate Fern Moss</t>
  </si>
  <si>
    <t>Delicate Fern Moss</t>
  </si>
  <si>
    <t>Order Leucodontales; Family Climaciaceae</t>
  </si>
  <si>
    <t>Climacium americanum</t>
  </si>
  <si>
    <t>American Tree Moss</t>
  </si>
  <si>
    <t>Order Luecodontales; Family Climaciaceae</t>
  </si>
  <si>
    <t>Climacium dendroides</t>
  </si>
  <si>
    <t>Tree Moss</t>
  </si>
  <si>
    <t>Order Orthotrichales; Family Orthotrichaceae</t>
  </si>
  <si>
    <t>Orthotrichum obtusifolium</t>
  </si>
  <si>
    <t>Blunt- Leaved Bristle Moss</t>
  </si>
  <si>
    <t>Orthotrichum pumilum</t>
  </si>
  <si>
    <t>Ulota crispa</t>
  </si>
  <si>
    <t>Crisped Pincushion</t>
  </si>
  <si>
    <t>Order Pottiales; Family Pottiaceae</t>
  </si>
  <si>
    <t>Barbula unguiculata</t>
  </si>
  <si>
    <t>Bird's Claw Bear Moss</t>
  </si>
  <si>
    <t>Hymenostylium (Gymnostomum) recurvirostrum</t>
  </si>
  <si>
    <t>Hooked-beak Tufa Moss</t>
  </si>
  <si>
    <t>CLASS POLYTRICHOPSIDA</t>
  </si>
  <si>
    <t>Order Polytrichales; Family Polytrichaceae</t>
  </si>
  <si>
    <t>Atrichum angustatum</t>
  </si>
  <si>
    <t>Lesser Smoothcap</t>
  </si>
  <si>
    <t>Atrichum crispulum</t>
  </si>
  <si>
    <t>Politrichum ohioense</t>
  </si>
  <si>
    <t>Ohio Hair Cap Moss</t>
  </si>
  <si>
    <t>CLASS TETRAPHIDOPSIDA</t>
  </si>
  <si>
    <t>Order Tetraphidales; Family Tetraphidaceae</t>
  </si>
  <si>
    <t>Tetraphis pellucida</t>
  </si>
  <si>
    <t>Tetraphis Moss</t>
  </si>
  <si>
    <t>Thuidium scitum</t>
  </si>
  <si>
    <t>Mnium punctatum var. punctatum</t>
  </si>
  <si>
    <t>MARCHANTIOPHYTA</t>
  </si>
  <si>
    <t>JUNGERMANNIOPSIDA: LIVERWORTS</t>
  </si>
  <si>
    <t>LIVERWORTS</t>
  </si>
  <si>
    <t>Order Jungermanniales; Family Calypogeiaceae</t>
  </si>
  <si>
    <t>Calypogeia fissa</t>
  </si>
  <si>
    <t>Common Pouchwort</t>
  </si>
  <si>
    <t>Order Jungermanniales; Family Cephaloziaceae</t>
  </si>
  <si>
    <t>Nowellia curvifolia</t>
  </si>
  <si>
    <t>Rustwort</t>
  </si>
  <si>
    <t>Order Jungermanniales; Family Cephaloziellaceae</t>
  </si>
  <si>
    <t>Cephaloziella sp.</t>
  </si>
  <si>
    <t>Order Jungermanniales; Family Geocalycaceae</t>
  </si>
  <si>
    <t>Lophocolea heterophylla</t>
  </si>
  <si>
    <t>Variable Leaved Crestwort</t>
  </si>
  <si>
    <t>Various-leaved crestwort</t>
  </si>
  <si>
    <t>Order Jungermanniales; Family Jubulaceae</t>
  </si>
  <si>
    <t>Frullania eboracensis</t>
  </si>
  <si>
    <t>New York Scalewort</t>
  </si>
  <si>
    <t>Order Jungermanniales; Family Ptilidiaceae</t>
  </si>
  <si>
    <t>Ptilidium pulcherrimum</t>
  </si>
  <si>
    <t>Tree fringewort</t>
  </si>
  <si>
    <t>Order Porellales; Family Radulaceae</t>
  </si>
  <si>
    <t>Radula complanata</t>
  </si>
  <si>
    <t>Flat-Leaved Scalewort</t>
  </si>
  <si>
    <t>Flat leaved Scalewort</t>
  </si>
  <si>
    <t>ORDER MARCHANTIOPSIDA</t>
  </si>
  <si>
    <t>Order Marchantiales; Family Racciaceae</t>
  </si>
  <si>
    <t>Riccia fluitans</t>
  </si>
  <si>
    <t>Floating Crystalwort</t>
  </si>
  <si>
    <t>TRACHEOPHYTES</t>
  </si>
  <si>
    <t>MAGNOLIOPHYTA: FLOWERING PLANTS</t>
  </si>
  <si>
    <t>PLANTS</t>
  </si>
  <si>
    <t>Order Alismatales; Family Araceae</t>
  </si>
  <si>
    <t>Arisaema triphyllum stewardsonni</t>
  </si>
  <si>
    <t>Swamp Jack-in-the-Pulpit</t>
  </si>
  <si>
    <t>Arisaema triphyllum tripphyllum</t>
  </si>
  <si>
    <t>Jack-in-the-Pulpit</t>
  </si>
  <si>
    <t>Order Asparagales; Family Amaryllidiceae</t>
  </si>
  <si>
    <t>Allium tricoccum</t>
  </si>
  <si>
    <t xml:space="preserve">Wild Leek </t>
  </si>
  <si>
    <t>Order Asparagales; Family Asparagaceae</t>
  </si>
  <si>
    <t>Maianthemum canadense</t>
  </si>
  <si>
    <t>Canada Mayflower</t>
  </si>
  <si>
    <t>Maianthemum racemosum</t>
  </si>
  <si>
    <t>False Solomon's Seal</t>
  </si>
  <si>
    <t>Polygonatum pubescens</t>
  </si>
  <si>
    <t>Downy Solomon's Seal</t>
  </si>
  <si>
    <t>Order Asterales; Family Asteraceae</t>
  </si>
  <si>
    <t>Eurybia divaricata</t>
  </si>
  <si>
    <t>White Wood Aster</t>
  </si>
  <si>
    <t>Prenanthes altissima</t>
  </si>
  <si>
    <t>Tall Rattlesnakeroot</t>
  </si>
  <si>
    <t xml:space="preserve">Taraxacum officinale </t>
  </si>
  <si>
    <t>Common Dandelion</t>
  </si>
  <si>
    <t>Tussilago farfara</t>
  </si>
  <si>
    <t>Colt's Foot</t>
  </si>
  <si>
    <t>Order Boraginales; Family Boraginaceae</t>
  </si>
  <si>
    <t>Hydrophyllum virginianum</t>
  </si>
  <si>
    <t>Virginia Waterleaf</t>
  </si>
  <si>
    <t>Order Brassicales; Family Brassicaceae</t>
  </si>
  <si>
    <t>Alliaria petiolata</t>
  </si>
  <si>
    <t>Garlic Mustard</t>
  </si>
  <si>
    <t>Cardamine concatenata</t>
  </si>
  <si>
    <t>Cutleaf Toothwort</t>
  </si>
  <si>
    <t>Cardamine diphylla</t>
  </si>
  <si>
    <t>Broadleaf Toothwort</t>
  </si>
  <si>
    <t>Hesperis matronalis</t>
  </si>
  <si>
    <t>Dame's Rocket</t>
  </si>
  <si>
    <t>Order Caryophyllales; Family Montiaceae</t>
  </si>
  <si>
    <t>Claytonia caroliniana</t>
  </si>
  <si>
    <t>Carolina Sping Beauty</t>
  </si>
  <si>
    <t>Claytonia virginica</t>
  </si>
  <si>
    <t>Virginia Spring Beauty</t>
  </si>
  <si>
    <t>Order Cornales; Family Cornaceae</t>
  </si>
  <si>
    <t>Cornus racemosa</t>
  </si>
  <si>
    <t>Order Dipsacales; Family Adoxaceae</t>
  </si>
  <si>
    <t>Sambucus canadensis</t>
  </si>
  <si>
    <t>Elderberry</t>
  </si>
  <si>
    <t>Sambucus nigra</t>
  </si>
  <si>
    <t>Gray Dogwood</t>
  </si>
  <si>
    <t>Order Dipsacales; Family Caprifoliaceae</t>
  </si>
  <si>
    <t>Genus Lonicera</t>
  </si>
  <si>
    <t>Honeysuckle</t>
  </si>
  <si>
    <t>Order Equisetales; Family Equisetaceae</t>
  </si>
  <si>
    <t>Equisetum arvense</t>
  </si>
  <si>
    <t>Field Horsetail</t>
  </si>
  <si>
    <t>Order Ericales; Family Balsaminaceae</t>
  </si>
  <si>
    <t>Impatiens capensis</t>
  </si>
  <si>
    <t>Jewelweed</t>
  </si>
  <si>
    <t>Order Ericales; Family Ericaceae</t>
  </si>
  <si>
    <t>Vaccinium corymbosum</t>
  </si>
  <si>
    <t>Black Elderberry</t>
  </si>
  <si>
    <t>Order Fagales; Family Betulaceae</t>
  </si>
  <si>
    <t>Betula alleghaniensis</t>
  </si>
  <si>
    <t>Yellow Birch</t>
  </si>
  <si>
    <t>Betula lenta</t>
  </si>
  <si>
    <t>Black Locust</t>
  </si>
  <si>
    <t>Black Birch</t>
  </si>
  <si>
    <t>Carpninus caroliniana</t>
  </si>
  <si>
    <t>Musclewood</t>
  </si>
  <si>
    <t>Ostrya virginiana</t>
  </si>
  <si>
    <t>Hop Hornbeam</t>
  </si>
  <si>
    <t>Order Fabales; Family Fabaceae</t>
  </si>
  <si>
    <t>Cercis canadensis</t>
  </si>
  <si>
    <t>Northern Highbush Blueberry</t>
  </si>
  <si>
    <t>Robinia psuedoacracia</t>
  </si>
  <si>
    <t>Eastern Redbud</t>
  </si>
  <si>
    <t>Order Fagales; Family Fagaceae</t>
  </si>
  <si>
    <t>Fagus grandifolia</t>
  </si>
  <si>
    <t>American Beech</t>
  </si>
  <si>
    <t>Quercus alba</t>
  </si>
  <si>
    <t>White Oak</t>
  </si>
  <si>
    <t>Quercus rubra</t>
  </si>
  <si>
    <t>Northern Red Oak</t>
  </si>
  <si>
    <t>Order Fagales; Family Juglandaceae</t>
  </si>
  <si>
    <t>Carya cordiformis</t>
  </si>
  <si>
    <t>Bitternut Hickory</t>
  </si>
  <si>
    <t>Carya glabra</t>
  </si>
  <si>
    <t>Pignut Hickory</t>
  </si>
  <si>
    <t>Carya ovata</t>
  </si>
  <si>
    <t>Shagbark Hickory</t>
  </si>
  <si>
    <t>Juglans nigra</t>
  </si>
  <si>
    <t>Eastern Black Walnut</t>
  </si>
  <si>
    <t>Leskea Polycarpa</t>
  </si>
  <si>
    <t>Many fruited Leskea</t>
  </si>
  <si>
    <t>Order Gentianales; Family Apocynaceae</t>
  </si>
  <si>
    <t>Cynanchum rossicum</t>
  </si>
  <si>
    <t>Pale Swallow Wort</t>
  </si>
  <si>
    <t>Order Gentianales; Family Rubiaceae</t>
  </si>
  <si>
    <t>Galium aparine</t>
  </si>
  <si>
    <t>Cleavers</t>
  </si>
  <si>
    <t>Galium odoratum</t>
  </si>
  <si>
    <t>Sweet Woodruff</t>
  </si>
  <si>
    <t>Galium triflorum</t>
  </si>
  <si>
    <t>Fragrant Bedstraw</t>
  </si>
  <si>
    <t>Mitchella repens</t>
  </si>
  <si>
    <t>Partridge Beauty</t>
  </si>
  <si>
    <t>Order Geraniales; Family Apocynaceae</t>
  </si>
  <si>
    <t>Vinca minor</t>
  </si>
  <si>
    <t>Periwinkle</t>
  </si>
  <si>
    <t>Order Geraniales; Family Geraniaceae</t>
  </si>
  <si>
    <t>Geranium maculatum</t>
  </si>
  <si>
    <t>Wood Geranium</t>
  </si>
  <si>
    <t>Geranium robertianum</t>
  </si>
  <si>
    <t>Crow's Foot</t>
  </si>
  <si>
    <t>Order Lamiales; Family Bignoniaceae</t>
  </si>
  <si>
    <t>Catalpa speciosa</t>
  </si>
  <si>
    <t>Northern Catalpa</t>
  </si>
  <si>
    <t>Order Lamiales; Family Oleaceae</t>
  </si>
  <si>
    <t>Fraxinus americana</t>
  </si>
  <si>
    <t>White Ash</t>
  </si>
  <si>
    <t xml:space="preserve">White Ash </t>
  </si>
  <si>
    <t>Order Lamiales; Family Orobanchaceae</t>
  </si>
  <si>
    <t>Epifagus virginiana</t>
  </si>
  <si>
    <t>Beechdrops</t>
  </si>
  <si>
    <t>Genus Ligustrum</t>
  </si>
  <si>
    <t>Privet</t>
  </si>
  <si>
    <t>Beech Drops</t>
  </si>
  <si>
    <t>Order Liliales; Family Liliaceae</t>
  </si>
  <si>
    <t>Erythronium americanum</t>
  </si>
  <si>
    <t>Trout Lily</t>
  </si>
  <si>
    <t>Uvularia sessilifolia</t>
  </si>
  <si>
    <t>Sessile-leaved bellwort</t>
  </si>
  <si>
    <t>Order Liliales; Family Melanthiaceae</t>
  </si>
  <si>
    <t>Trillium erectum</t>
  </si>
  <si>
    <t>Red Trillium</t>
  </si>
  <si>
    <t>Trillium grandiflorum</t>
  </si>
  <si>
    <t>White Trillium</t>
  </si>
  <si>
    <t>Order Magnoliales; Family Annonaceae</t>
  </si>
  <si>
    <t>Asimina triloba</t>
  </si>
  <si>
    <t>Paw Paw</t>
  </si>
  <si>
    <t>Order Magnoliales; Family Magnoliaceae</t>
  </si>
  <si>
    <t>Liriodendron tulipifera</t>
  </si>
  <si>
    <t>Tulip Tree</t>
  </si>
  <si>
    <t>Order Malphighiales; Family Salicaceae</t>
  </si>
  <si>
    <t>Salix babylonica</t>
  </si>
  <si>
    <t>Weeping Willow</t>
  </si>
  <si>
    <t>Magnolia acuminata</t>
  </si>
  <si>
    <t>Cucumber Tree</t>
  </si>
  <si>
    <t>Order Malpighiales; Family Salicaceae</t>
  </si>
  <si>
    <t>Populus nigra</t>
  </si>
  <si>
    <t>Black Poplar</t>
  </si>
  <si>
    <t>Order Malpighiales; Family Violaceae</t>
  </si>
  <si>
    <t>Viola blanda</t>
  </si>
  <si>
    <t>Sweet White Violet</t>
  </si>
  <si>
    <t>Viola pubescens</t>
  </si>
  <si>
    <t>Downy Yellow Violet</t>
  </si>
  <si>
    <t>Viola sororia</t>
  </si>
  <si>
    <t>Common Blue Violet</t>
  </si>
  <si>
    <t>Order Malvales; Family Malvaceae</t>
  </si>
  <si>
    <t>Tilia americana</t>
  </si>
  <si>
    <t>Basswood</t>
  </si>
  <si>
    <t>Order Pinales; Family Cupressaceae</t>
  </si>
  <si>
    <t>Juniperus virginiana</t>
  </si>
  <si>
    <t>Eastern Redceder</t>
  </si>
  <si>
    <t>Order Pinales; Family Pinaceae</t>
  </si>
  <si>
    <t>Picea Pungens</t>
  </si>
  <si>
    <t>Blue Spruce</t>
  </si>
  <si>
    <t>Pinis resinosa</t>
  </si>
  <si>
    <t>Red Pine</t>
  </si>
  <si>
    <t>Pinus strobus</t>
  </si>
  <si>
    <t>Eastern White Pine</t>
  </si>
  <si>
    <t>White Pine</t>
  </si>
  <si>
    <t>Tsuga canadensis</t>
  </si>
  <si>
    <t>Eastern Hemlock</t>
  </si>
  <si>
    <t>Order Piperales; Family Aristolochiaceae</t>
  </si>
  <si>
    <t>Asarum canadense</t>
  </si>
  <si>
    <t>Wild Ginger</t>
  </si>
  <si>
    <t>Order Poales; Family Typhaceae</t>
  </si>
  <si>
    <t>Typha latifolia</t>
  </si>
  <si>
    <t>Bulrush</t>
  </si>
  <si>
    <t>Order Ranunculales; Family Berberidaceae</t>
  </si>
  <si>
    <t>Berberis thunbergii</t>
  </si>
  <si>
    <t>Japanese Barberry</t>
  </si>
  <si>
    <t>Caulophyllum giganteum</t>
  </si>
  <si>
    <t>Blue Cohosh</t>
  </si>
  <si>
    <t>Podophyllum peltatum</t>
  </si>
  <si>
    <t>Mayapple</t>
  </si>
  <si>
    <t>Order Ranunculales; Family Papaveraceae</t>
  </si>
  <si>
    <t>Chelidonium majus</t>
  </si>
  <si>
    <t>Greater Celadine</t>
  </si>
  <si>
    <t>Sanguinaria canadensis</t>
  </si>
  <si>
    <t>Bloodroot</t>
  </si>
  <si>
    <t>Order Ranunculales; Family Ranunculaceae</t>
  </si>
  <si>
    <t>Actaea rubra</t>
  </si>
  <si>
    <t>Baneberry</t>
  </si>
  <si>
    <t>Hepatica nobilis</t>
  </si>
  <si>
    <t>Liverleaf</t>
  </si>
  <si>
    <t>Ranunculus abortivus</t>
  </si>
  <si>
    <t>Littleleaf Buttercup</t>
  </si>
  <si>
    <t>Ranunculus recurvatus</t>
  </si>
  <si>
    <t>Blisterwort</t>
  </si>
  <si>
    <t>Order Rosales; Family Elaeagnaceae</t>
  </si>
  <si>
    <t>Elaeagnus umbellata</t>
  </si>
  <si>
    <t>Autumn Olive</t>
  </si>
  <si>
    <t>Order Rosales; Family Rhamnaceae</t>
  </si>
  <si>
    <t>Rhamnus cathartica</t>
  </si>
  <si>
    <t>Common Buckthorn</t>
  </si>
  <si>
    <t>Order Rosales; Family Rosaceae</t>
  </si>
  <si>
    <t>Amelanchier arborea</t>
  </si>
  <si>
    <t>Common Seviceberry</t>
  </si>
  <si>
    <t xml:space="preserve">Peraphyllum ramosissimum </t>
  </si>
  <si>
    <t>Wild Crab Apple</t>
  </si>
  <si>
    <t>Prunus mahaleb</t>
  </si>
  <si>
    <t>St. Lucie Cherry</t>
  </si>
  <si>
    <t>Prunus serotina</t>
  </si>
  <si>
    <t>Black Cherry</t>
  </si>
  <si>
    <t>Rosa multiflora</t>
  </si>
  <si>
    <t>Multiflora Rose</t>
  </si>
  <si>
    <t>Rubus occidentalis</t>
  </si>
  <si>
    <t>Black Rasberry</t>
  </si>
  <si>
    <t>Order Rosales; Family Ulmaceae</t>
  </si>
  <si>
    <t>Ulmus americana</t>
  </si>
  <si>
    <t>American Elm</t>
  </si>
  <si>
    <t>Order Sapindales; Family Anacardiaceae</t>
  </si>
  <si>
    <t>Rhus glabra</t>
  </si>
  <si>
    <t>Smooth Sumac</t>
  </si>
  <si>
    <t>Toxicodendron radicans</t>
  </si>
  <si>
    <t>Poison Ivy</t>
  </si>
  <si>
    <t>Order Sapindales; Family Sapindaceae</t>
  </si>
  <si>
    <t>Acer negundo</t>
  </si>
  <si>
    <t>Box Elder</t>
  </si>
  <si>
    <t>Acer pensylvanicum</t>
  </si>
  <si>
    <t>Striped Maple</t>
  </si>
  <si>
    <t>Acer Rubrum</t>
  </si>
  <si>
    <t>Red Maple</t>
  </si>
  <si>
    <t>Acer rubrum</t>
  </si>
  <si>
    <t>Acer saccharum</t>
  </si>
  <si>
    <t>Sugar Maple</t>
  </si>
  <si>
    <t>Order Saxifragales; Family Hamamelidaceae</t>
  </si>
  <si>
    <t>Hamamelis virginiana</t>
  </si>
  <si>
    <t>Witchhazel</t>
  </si>
  <si>
    <t>Order Saxifragiles; Family Hamamelidaceae</t>
  </si>
  <si>
    <t>Witch Hazel</t>
  </si>
  <si>
    <t>Order Saxifragiles; Family Saxifragaceae</t>
  </si>
  <si>
    <t>Tiarella cordifolia</t>
  </si>
  <si>
    <t>Foam Flower</t>
  </si>
  <si>
    <t>Order Vitales; Family Vitaceae</t>
  </si>
  <si>
    <t>Parthenocissus quinquefolia</t>
  </si>
  <si>
    <t>Virginia Creeper</t>
  </si>
  <si>
    <t>Vitis riparia</t>
  </si>
  <si>
    <t>Riverbank Grape</t>
  </si>
  <si>
    <t>CLASS POLYPODIOPSIDA</t>
  </si>
  <si>
    <t>Order Polypodiales; Family Athyriaceae</t>
  </si>
  <si>
    <t>Athyrium filix-femina</t>
  </si>
  <si>
    <t>Northern Lady Fern</t>
  </si>
  <si>
    <t>Order Polypodiales; Family Dryopteridaceae</t>
  </si>
  <si>
    <t>Dryopteris carthusiana</t>
  </si>
  <si>
    <t>Spinulose Wood Fern</t>
  </si>
  <si>
    <t>Dryopteris intermedia</t>
  </si>
  <si>
    <t>Intermediate Wood Fern</t>
  </si>
  <si>
    <t>Polystichum acrostichoides</t>
  </si>
  <si>
    <t>Christmas Fern</t>
  </si>
  <si>
    <t>Order Polypodiales; Family Onocleaceae</t>
  </si>
  <si>
    <t>Matteuccia struthiopteris</t>
  </si>
  <si>
    <t>Ostrich Fern</t>
  </si>
  <si>
    <t xml:space="preserve">Onoclea sensibilis </t>
  </si>
  <si>
    <t>Sensitive Fern</t>
  </si>
  <si>
    <t>Onoclea sensibilis</t>
  </si>
  <si>
    <t>Order Polypodiales; Family Thelypteridaceae</t>
  </si>
  <si>
    <t>Thelypteris novaboracensis</t>
  </si>
  <si>
    <t>New York Fern</t>
  </si>
  <si>
    <t>FUNGI</t>
  </si>
  <si>
    <t>CLASS AGARICOMYCETES: FUNGI</t>
  </si>
  <si>
    <t>Order Agariacales; Family Agariaceae</t>
  </si>
  <si>
    <t>Crucibulum laeve</t>
  </si>
  <si>
    <t>Birds Nest Fungus</t>
  </si>
  <si>
    <t>Order Agariacales; Family Agaricaceae</t>
  </si>
  <si>
    <t>Lepiota cristata</t>
  </si>
  <si>
    <t>Stinking Daperling</t>
  </si>
  <si>
    <t>Melanophyllum haematospermum</t>
  </si>
  <si>
    <t>Order Agariacales; Family Agaricomycetes</t>
  </si>
  <si>
    <t>Mycena subcana</t>
  </si>
  <si>
    <t>Order Agaricales; Family Amanitaceae</t>
  </si>
  <si>
    <t>Amanita bisporigera</t>
  </si>
  <si>
    <t>Eastern North American Destoying Angel</t>
  </si>
  <si>
    <t>Order Agaricales; Family Entolomataceae</t>
  </si>
  <si>
    <t>Entoloma abortivum</t>
  </si>
  <si>
    <t>Aborted entoloma</t>
  </si>
  <si>
    <t>Order Agariacales; Family Entolomataceae</t>
  </si>
  <si>
    <t>Shrimp of the Woods</t>
  </si>
  <si>
    <t>Order Agaricales; Family Hydnangiaceae</t>
  </si>
  <si>
    <t>Laccaria laccata</t>
  </si>
  <si>
    <t>Waxy Laccaria</t>
  </si>
  <si>
    <t>Order Agariacales; Family Inocybaceae</t>
  </si>
  <si>
    <t>Inocybe lacera</t>
  </si>
  <si>
    <t>Little Brown Mushroom</t>
  </si>
  <si>
    <t>Inocybe sp.</t>
  </si>
  <si>
    <t>Order Agariacales; Family Lycoperdaceae</t>
  </si>
  <si>
    <t>Lycoperdon perlatum</t>
  </si>
  <si>
    <t>Common Puffball</t>
  </si>
  <si>
    <t>Order Agariacales; Family Marasmiaceae</t>
  </si>
  <si>
    <t>Megacollybia rodmanii</t>
  </si>
  <si>
    <t>Platterful Mushroom</t>
  </si>
  <si>
    <t>Order Agariacales; Family Mycenaceae</t>
  </si>
  <si>
    <t>Mycena latifolia</t>
  </si>
  <si>
    <t>Order Agaricales; Family Mycenaceae</t>
  </si>
  <si>
    <t>Mycena leaiana</t>
  </si>
  <si>
    <t>Orange Mycena</t>
  </si>
  <si>
    <t>Orange mycena</t>
  </si>
  <si>
    <t>Mycena rutilantiformis</t>
  </si>
  <si>
    <t>Panellus stipticus</t>
  </si>
  <si>
    <t>Luminescent Panellus</t>
  </si>
  <si>
    <t>Order Agaricales; Family Nidulariaceaae</t>
  </si>
  <si>
    <t>Common Bid's Nest</t>
  </si>
  <si>
    <t>Order Agaricales; Family Nidulariaceae</t>
  </si>
  <si>
    <t>Cyathus striatus</t>
  </si>
  <si>
    <t>Fluted Bird's Nest</t>
  </si>
  <si>
    <t>Order Agariacales; Family Omphalotaceae</t>
  </si>
  <si>
    <t>Rhodocollybia butyracea</t>
  </si>
  <si>
    <t>Buttery Collybia</t>
  </si>
  <si>
    <t>Order Agaricales; Family Physalacriaceae</t>
  </si>
  <si>
    <t>Genus Armillaria</t>
  </si>
  <si>
    <t>Honey Fungi</t>
  </si>
  <si>
    <t>Order Agariacales; Family Physalacriaceae</t>
  </si>
  <si>
    <t>Armillaria mellea</t>
  </si>
  <si>
    <t>Honey Fungus</t>
  </si>
  <si>
    <t>Hymenopellis furfuracea</t>
  </si>
  <si>
    <t>The Beech Rooter</t>
  </si>
  <si>
    <t>Hymenopellis megalospora</t>
  </si>
  <si>
    <t>Order Agariacales; Family Pleurotaceae</t>
  </si>
  <si>
    <t xml:space="preserve">Hohenbuehelia atrocaerulea </t>
  </si>
  <si>
    <t>Order Agariacales; Family Pluteaceae</t>
  </si>
  <si>
    <t>Pluteus atricapillus</t>
  </si>
  <si>
    <t>Deer Shield</t>
  </si>
  <si>
    <t>Pluteus atromarginatus</t>
  </si>
  <si>
    <t>Order Agaricales; Family Pluteaceae</t>
  </si>
  <si>
    <t>Pluteus cervinus</t>
  </si>
  <si>
    <t>Deer Mushroom</t>
  </si>
  <si>
    <t>Pluteus sp.</t>
  </si>
  <si>
    <t>Order Agariacales; Family Psathyrellaceae</t>
  </si>
  <si>
    <t>Coprinellus disseminatus</t>
  </si>
  <si>
    <t>Troople Crumble Cap</t>
  </si>
  <si>
    <t>Order Agaricales; Family Psathyrellaceae</t>
  </si>
  <si>
    <t>Coprinellus truncorum</t>
  </si>
  <si>
    <t>Coprinopsis atramentaria</t>
  </si>
  <si>
    <t>Common Ink Cap</t>
  </si>
  <si>
    <t>Psathyrella candolleana</t>
  </si>
  <si>
    <t>Pale Brittlestem</t>
  </si>
  <si>
    <t>Order Agaricales; Family Strophariaceae</t>
  </si>
  <si>
    <t>Agrocybe firma</t>
  </si>
  <si>
    <t>Order Agariacales; Family Strophariaceae</t>
  </si>
  <si>
    <t>Pholiota aurivella</t>
  </si>
  <si>
    <t>Golden Scalycap Mushroom</t>
  </si>
  <si>
    <t>Order Agariacales; Family Tricholomataceae</t>
  </si>
  <si>
    <t>Lepista nuda</t>
  </si>
  <si>
    <t>Wood Blewwit</t>
  </si>
  <si>
    <t>Order Agaricales; Family Tricholomataceae</t>
  </si>
  <si>
    <t>Tricholoma subresplendens</t>
  </si>
  <si>
    <t>Order Atractiellales</t>
  </si>
  <si>
    <t>Pleurocolla compressa</t>
  </si>
  <si>
    <t>Order Auriculariales</t>
  </si>
  <si>
    <t>Gloeotromera alba</t>
  </si>
  <si>
    <t>White Witch's Butter</t>
  </si>
  <si>
    <t>Order Auriculariales; Family Auriculariaceae</t>
  </si>
  <si>
    <t>Exidia recisa</t>
  </si>
  <si>
    <t>Willow Brain</t>
  </si>
  <si>
    <t>Order Boletales</t>
  </si>
  <si>
    <t>Family Boletaceae</t>
  </si>
  <si>
    <t>Boletes</t>
  </si>
  <si>
    <t>Order Boletales; Family Amylocorticiaceae</t>
  </si>
  <si>
    <t>Plicaturopsis crispa</t>
  </si>
  <si>
    <t>Order Boletales; Family Boletaceae</t>
  </si>
  <si>
    <t>Pseudoboletus parasiticus</t>
  </si>
  <si>
    <t>Parasidic Bolete</t>
  </si>
  <si>
    <t>Xerocomellus truncatus</t>
  </si>
  <si>
    <t>Order Boletales; Family Gyroporaceae</t>
  </si>
  <si>
    <t>Gyroporus castaneus</t>
  </si>
  <si>
    <t>Chestnut Bolete</t>
  </si>
  <si>
    <t>Order Boletales; Family Paxillaceae</t>
  </si>
  <si>
    <t>Gyrodon merulioides</t>
  </si>
  <si>
    <t>Ash tree Bolete</t>
  </si>
  <si>
    <t>Order Boletales; Family Sclerodermataceae</t>
  </si>
  <si>
    <t>Scleroderma citrinum</t>
  </si>
  <si>
    <t>Common Earthball</t>
  </si>
  <si>
    <t>Order Botryosphaeriales; Family Botryosphaeriaceae</t>
  </si>
  <si>
    <t>Guignardia bidwellii</t>
  </si>
  <si>
    <t>Phyllosticta minima</t>
  </si>
  <si>
    <t>Bullseye Leaf Spot</t>
  </si>
  <si>
    <t>Order Cantharellales; Family Cantharellaceae</t>
  </si>
  <si>
    <t>Cantharellus cibarius</t>
  </si>
  <si>
    <t xml:space="preserve">Chanterelle </t>
  </si>
  <si>
    <t>Cantharellus cinnabarinus</t>
  </si>
  <si>
    <t>Red Chanterelle</t>
  </si>
  <si>
    <t>Order Capnodiales; Family Mycosphaerellaceae</t>
  </si>
  <si>
    <t>Genus Septoria</t>
  </si>
  <si>
    <t>Mycosphaerella fraxinicola</t>
  </si>
  <si>
    <t>Ramularia rubella</t>
  </si>
  <si>
    <t>Order Capnodiales; Family Schizothyriaceae</t>
  </si>
  <si>
    <t>Schizothyrium pomi</t>
  </si>
  <si>
    <t>Order Dacrymycetales; Family Dacrymyceteae</t>
  </si>
  <si>
    <t>Dacrymyces chrysospermus</t>
  </si>
  <si>
    <t>Orange Jelly</t>
  </si>
  <si>
    <t>Order Dacrymycetales; Family Dacrymycetaceae</t>
  </si>
  <si>
    <t>Orange Jelly Spot</t>
  </si>
  <si>
    <t>Order Diaporthales; Family Disporthaceae</t>
  </si>
  <si>
    <t>Genus Phomopsis</t>
  </si>
  <si>
    <t>Order Entomophthorales; Family Entomophthoraceae</t>
  </si>
  <si>
    <t>Entomophthora sp. (Causes a dadly disease in flies)</t>
  </si>
  <si>
    <t>Order Erysiphales; Family Erysiphaceae</t>
  </si>
  <si>
    <t>Microsphaera alni</t>
  </si>
  <si>
    <t>Order Eurotiales; Family Trichocomceae</t>
  </si>
  <si>
    <t>Penicillium sp.</t>
  </si>
  <si>
    <t>Order Helotiales; Family Dermateaceae</t>
  </si>
  <si>
    <t>Diplocarpon rosae</t>
  </si>
  <si>
    <t>Black Spot</t>
  </si>
  <si>
    <t>Mollisia sp.</t>
  </si>
  <si>
    <t>Order Helotiales; Family Helotiaceae</t>
  </si>
  <si>
    <t>Chlorociboria aeruginascens</t>
  </si>
  <si>
    <t>Green Woodcup</t>
  </si>
  <si>
    <t>Green Elfcup</t>
  </si>
  <si>
    <t>Order Hymenochaetales; Family Hymenochaetaceae</t>
  </si>
  <si>
    <t>Inonotus tomentosus</t>
  </si>
  <si>
    <t>Wooley Velvet Polypore</t>
  </si>
  <si>
    <t>Wooly Velvet Polypore</t>
  </si>
  <si>
    <t>Order Hypocreales; Family Hypocreaceae</t>
  </si>
  <si>
    <t>Hypomyces chrysospermus</t>
  </si>
  <si>
    <t>Bolete Eater</t>
  </si>
  <si>
    <t>Order Hypocreales; Family Nectriaceae</t>
  </si>
  <si>
    <t>Genus Neonectria</t>
  </si>
  <si>
    <t>Order Laboulbeniales; Family Laboulbeniaceae</t>
  </si>
  <si>
    <t>Hesperomyces virescens</t>
  </si>
  <si>
    <t>Green Beetle Hanger</t>
  </si>
  <si>
    <t>Order Lecanorales; Family Cladoniaceae</t>
  </si>
  <si>
    <t>Cladonia coniocraea</t>
  </si>
  <si>
    <t>Common Powderhorn</t>
  </si>
  <si>
    <t>Order Lecanorales; Family Parmeliaceae</t>
  </si>
  <si>
    <t>Flavoparmelia caperata</t>
  </si>
  <si>
    <t>Common Greenshild Lichens</t>
  </si>
  <si>
    <t>Order Leotiales</t>
  </si>
  <si>
    <t>Genus Marssonina</t>
  </si>
  <si>
    <t>Order Liceales; Family Tubiferaceae</t>
  </si>
  <si>
    <t>Lycogala epidendrum</t>
  </si>
  <si>
    <t>Wolf's milk</t>
  </si>
  <si>
    <t>Order Orbiliales; Family Orbiliaceae</t>
  </si>
  <si>
    <t>Orbilia sp.</t>
  </si>
  <si>
    <t>Order Pezizales; Family Pezizaceae</t>
  </si>
  <si>
    <t>Peziza sp.</t>
  </si>
  <si>
    <t>Order Pezizales; Family Pyronemataceae</t>
  </si>
  <si>
    <t>Scutellinia scutellata</t>
  </si>
  <si>
    <t>Scarlet Elf Cap</t>
  </si>
  <si>
    <t>Order Platygloeales; Family Platygloeaceae</t>
  </si>
  <si>
    <t>Insolibasidium deformans</t>
  </si>
  <si>
    <t>Order Pleosporles</t>
  </si>
  <si>
    <t>Genus Bipolaris</t>
  </si>
  <si>
    <t>Sphaeropsis sapinea</t>
  </si>
  <si>
    <t>Order Pleosporles; Family Phaeosphaeriaceae</t>
  </si>
  <si>
    <t xml:space="preserve">Genus Stagonospora </t>
  </si>
  <si>
    <t>Order Pleosporles; Family Venturiaceae</t>
  </si>
  <si>
    <t>Apiosporina morbosa</t>
  </si>
  <si>
    <t>Black Knot</t>
  </si>
  <si>
    <t>Venturia inaequalis</t>
  </si>
  <si>
    <t>Apple Scab</t>
  </si>
  <si>
    <t>Order Polyporales; Family Fanodermataceae</t>
  </si>
  <si>
    <t>Ganoderma lucidum</t>
  </si>
  <si>
    <t>Lacquered Bracket</t>
  </si>
  <si>
    <t>Order Polyporales; Family Fomitopsidaceae</t>
  </si>
  <si>
    <t>Daedalea quercina</t>
  </si>
  <si>
    <t>Oak Mazegill</t>
  </si>
  <si>
    <t>Ischnoderma resinosum</t>
  </si>
  <si>
    <t>Resinous Polypore</t>
  </si>
  <si>
    <t>Order Polyporales; Family Fomitopsidacreae</t>
  </si>
  <si>
    <t>Late Fall Polypore</t>
  </si>
  <si>
    <t>Postia stiptica</t>
  </si>
  <si>
    <t>Bitter Bracket Fungus</t>
  </si>
  <si>
    <t>Order Polyporales; Family Ganodermataceae</t>
  </si>
  <si>
    <t>Ganoderma applanatum</t>
  </si>
  <si>
    <t>Artist's Bracket</t>
  </si>
  <si>
    <t>Artists Fungus</t>
  </si>
  <si>
    <t>Ganoderma tsugae</t>
  </si>
  <si>
    <t>Hemlock Varish Shelf</t>
  </si>
  <si>
    <t>Hemlock Varnish Shelf</t>
  </si>
  <si>
    <t>Order Polyporales; Family Meripilaceae</t>
  </si>
  <si>
    <t>Meripilus sumstinei</t>
  </si>
  <si>
    <t>Giant polypore</t>
  </si>
  <si>
    <t>Order Polyporales; Family Phanerochaetaceae</t>
  </si>
  <si>
    <t>Climacodon septentrionalis</t>
  </si>
  <si>
    <t>Northern Tooth</t>
  </si>
  <si>
    <t>Order Polyporales; Family Polyporaceae</t>
  </si>
  <si>
    <t>Daedaleopsis confragosa</t>
  </si>
  <si>
    <t>Walled Maze Polypore</t>
  </si>
  <si>
    <t>Fomes fomentarius</t>
  </si>
  <si>
    <t>Hoof Fungus</t>
  </si>
  <si>
    <t>Laetiporus cincinnatus</t>
  </si>
  <si>
    <t>White-pored Chicken of the Woods</t>
  </si>
  <si>
    <t>White pored Chicken of the Woods</t>
  </si>
  <si>
    <t>Laetiporus sulphureus</t>
  </si>
  <si>
    <t>Chicken of the Woods</t>
  </si>
  <si>
    <t>Lentinus levis</t>
  </si>
  <si>
    <t>Giant Panus</t>
  </si>
  <si>
    <t>Polyporus elegans</t>
  </si>
  <si>
    <t>Blackfoot Polypore</t>
  </si>
  <si>
    <t>Royoporus badius</t>
  </si>
  <si>
    <t>Black Footed Polypore</t>
  </si>
  <si>
    <t>Black footed Polypore</t>
  </si>
  <si>
    <t>Order Polyporales; Family Steccherinaceae</t>
  </si>
  <si>
    <t>Steccherinum ochraceum</t>
  </si>
  <si>
    <t>Ochre Spreading Tooth</t>
  </si>
  <si>
    <t>Trametes versicolor</t>
  </si>
  <si>
    <t>Turkey Tail</t>
  </si>
  <si>
    <t>Trichaptum biforme</t>
  </si>
  <si>
    <t>Violet-toothed Polypore</t>
  </si>
  <si>
    <t>Violet Toothed Polypore</t>
  </si>
  <si>
    <t>Tyromyces chioneus</t>
  </si>
  <si>
    <t>White Cheese Polypore</t>
  </si>
  <si>
    <t>Order Pucciniales; Family Pucciniaceae</t>
  </si>
  <si>
    <t xml:space="preserve">Gymnosporangium globosum </t>
  </si>
  <si>
    <t>Juniper Hawthorne Rust</t>
  </si>
  <si>
    <t>Polygoni-amphibii</t>
  </si>
  <si>
    <t>Puccinia coronata</t>
  </si>
  <si>
    <t>Oat Crown Rust</t>
  </si>
  <si>
    <t>Order Russulales; Family Auriscalpiaceae</t>
  </si>
  <si>
    <t>Lentinellus ursinus</t>
  </si>
  <si>
    <t>Bear Lentinellus</t>
  </si>
  <si>
    <t>Order Russulales; Family Hericiaceae</t>
  </si>
  <si>
    <t>Hericium coralloides</t>
  </si>
  <si>
    <t>Coral Tooth Fungus</t>
  </si>
  <si>
    <t>Order Russulales; Family Russulaceae</t>
  </si>
  <si>
    <t>Lactarius thejogalus</t>
  </si>
  <si>
    <t>Yellowdrop Milkcap</t>
  </si>
  <si>
    <t>Russula dissimulans</t>
  </si>
  <si>
    <t>Blushing Russala</t>
  </si>
  <si>
    <t>Order Russalales; Family Russalaceae</t>
  </si>
  <si>
    <t>Russula emetica</t>
  </si>
  <si>
    <t>Vomiting Russula/ The Sickener</t>
  </si>
  <si>
    <t>Russula sp.</t>
  </si>
  <si>
    <t>Brittle Gills</t>
  </si>
  <si>
    <t>Russula vinacea</t>
  </si>
  <si>
    <t>Red Russala</t>
  </si>
  <si>
    <t>Order Russulales; Family Stereaceae</t>
  </si>
  <si>
    <t>Stereum complicatum</t>
  </si>
  <si>
    <t>Leaf Fungus/ Wax Fungus</t>
  </si>
  <si>
    <t>Crowded Parchment</t>
  </si>
  <si>
    <t>Stereum ostrea</t>
  </si>
  <si>
    <t>False Turkey Tail</t>
  </si>
  <si>
    <t>False-turkey tail</t>
  </si>
  <si>
    <t>Order Umbilicariales; Family Ophioparmaceae</t>
  </si>
  <si>
    <t>Hypocenomyce scalaris</t>
  </si>
  <si>
    <t>Common Clam Lichen</t>
  </si>
  <si>
    <t>Order Uredinales; Family Melampsoraceae</t>
  </si>
  <si>
    <t>Melampsora medusae</t>
  </si>
  <si>
    <t>Order Uredinales; Family Phragmidiaceae</t>
  </si>
  <si>
    <t>Phragmidium violaceum</t>
  </si>
  <si>
    <t>Rubus Rust</t>
  </si>
  <si>
    <t>Order Xylariales; Famliy Diatrypaceae</t>
  </si>
  <si>
    <t>Eutypella parasitica</t>
  </si>
  <si>
    <t>Order Xylariales; Famliy Xylariaceae</t>
  </si>
  <si>
    <t>Hypoxylon fragiforme</t>
  </si>
  <si>
    <t>Beech Woodwart</t>
  </si>
  <si>
    <t>Order Xylariales; Family Xylariaceae</t>
  </si>
  <si>
    <t>Beech Woodwort</t>
  </si>
  <si>
    <t>Xylaria polymorpha</t>
  </si>
  <si>
    <t>Dead Man's Fingers</t>
  </si>
  <si>
    <t>Xylaria longipes</t>
  </si>
  <si>
    <t>Dead Moll's Fingers</t>
  </si>
  <si>
    <t>Inocybe subochracea</t>
  </si>
  <si>
    <t>Gibellula leiopus (Spider Pathogen)</t>
  </si>
  <si>
    <t>Phoma medicaginis</t>
  </si>
  <si>
    <t>Torrubiella arachnophilia</t>
  </si>
  <si>
    <t>PLANT PATHOGENS: FUNGI</t>
  </si>
  <si>
    <t>Ascomycota Fungi</t>
  </si>
  <si>
    <t>Asteromella tiliae</t>
  </si>
  <si>
    <t>Linden leaf blotch</t>
  </si>
  <si>
    <t>Discula campestris</t>
  </si>
  <si>
    <t>Maple anthracnose</t>
  </si>
  <si>
    <t>Eutypella canker</t>
  </si>
  <si>
    <r>
      <rPr>
        <rFont val="Times New Roman"/>
        <color theme="1"/>
        <sz val="11.0"/>
      </rPr>
      <t>Gnomonia</t>
    </r>
    <r>
      <rPr>
        <rFont val="Times New Roman"/>
        <color rgb="FF000000"/>
        <sz val="11.0"/>
      </rPr>
      <t xml:space="preserve"> leptostyla</t>
    </r>
  </si>
  <si>
    <t>Walnut anthracnose</t>
  </si>
  <si>
    <t>Marssonina brunnea</t>
  </si>
  <si>
    <t>Marssonina leaf spot</t>
  </si>
  <si>
    <t>Neonectria coccinea var. faginata</t>
  </si>
  <si>
    <t>Beech bark disease</t>
  </si>
  <si>
    <t>Neonectria galligena</t>
  </si>
  <si>
    <t>Nectria canker</t>
  </si>
  <si>
    <t>Bullseye leaf spot</t>
  </si>
  <si>
    <t>Xylaria root rot (Dead man's fingers)</t>
  </si>
  <si>
    <t>Basidiomycota Fungi</t>
  </si>
  <si>
    <t>Allodus podophylli</t>
  </si>
  <si>
    <t>Mayapple rust</t>
  </si>
  <si>
    <t>Armillaria (mellea?)</t>
  </si>
  <si>
    <t>Armillaria root rot</t>
  </si>
  <si>
    <t>Coleosporium asterum</t>
  </si>
  <si>
    <t>Rust on goldenrod</t>
  </si>
  <si>
    <t>Hoof fungus/white spongy trunk rot</t>
  </si>
  <si>
    <t>Hemlock varnish shelf</t>
  </si>
  <si>
    <t>Poplar rust</t>
  </si>
  <si>
    <t>Rubus rust</t>
  </si>
  <si>
    <t>Oat crown rust</t>
  </si>
  <si>
    <t>Turkey-tail</t>
  </si>
  <si>
    <t>*plus 9 already listed in Fungi</t>
  </si>
  <si>
    <t>BACTERIA</t>
  </si>
  <si>
    <t>CLASS CYANOPHYCEAE: CYANOBACTERIA</t>
  </si>
  <si>
    <t>Order Architaenioglossa</t>
  </si>
  <si>
    <t>Rivularia</t>
  </si>
  <si>
    <t>genus of cyanobacteria</t>
  </si>
  <si>
    <t>Order Nostocales; Family Rivulariaceae</t>
  </si>
  <si>
    <t xml:space="preserve">Genus Rivularia </t>
  </si>
  <si>
    <t>Order Nostocales; Family Nostocaceae</t>
  </si>
  <si>
    <t>Nostoc</t>
  </si>
  <si>
    <t>EUKARYOTA: ALGAE</t>
  </si>
  <si>
    <t>Order Cladophorales; Family Cladophoraceae</t>
  </si>
  <si>
    <t>Cladophora</t>
  </si>
  <si>
    <t>Genus of green algae</t>
  </si>
  <si>
    <t>Class Bacillariophyceae</t>
  </si>
  <si>
    <t>Diatoms spp.</t>
  </si>
  <si>
    <t>Groups of micro algae</t>
  </si>
  <si>
    <t>LICHENS</t>
  </si>
  <si>
    <t>Family Ramalinaceae</t>
  </si>
  <si>
    <t>Bacidia schweinitzii</t>
  </si>
  <si>
    <t>Family Candelariaceae</t>
  </si>
  <si>
    <t>Candelaria concolor</t>
  </si>
  <si>
    <t>Candelariella efflorescens</t>
  </si>
  <si>
    <t>Family Cladoniaceae</t>
  </si>
  <si>
    <t>Cladonia pyxidata</t>
  </si>
  <si>
    <t>Family Parmeliaceae</t>
  </si>
  <si>
    <t>Flavoparmelia soredica</t>
  </si>
  <si>
    <t>Family Fuscideaceae</t>
  </si>
  <si>
    <t>Fuscidea arboricola</t>
  </si>
  <si>
    <t>Family Graphidaceae</t>
  </si>
  <si>
    <t>Graphis scripta</t>
  </si>
  <si>
    <t>Family Trypetheliadeae</t>
  </si>
  <si>
    <t>Julella fallaciosa</t>
  </si>
  <si>
    <t>Family Lecanoraceae</t>
  </si>
  <si>
    <t>Lecanora Thysanophora</t>
  </si>
  <si>
    <t>Family Stereocaulaceae</t>
  </si>
  <si>
    <t>Lepraria</t>
  </si>
  <si>
    <t>Lepraria finkii</t>
  </si>
  <si>
    <t>Myelochroa aurulenta</t>
  </si>
  <si>
    <t>Family Ochrolechiaceae</t>
  </si>
  <si>
    <t>Ochrolechia arborea</t>
  </si>
  <si>
    <t>Parmelia sulcata</t>
  </si>
  <si>
    <t>Family Peltigeraceae</t>
  </si>
  <si>
    <t>Peltigera praetextata</t>
  </si>
  <si>
    <t>Family Physciaceae</t>
  </si>
  <si>
    <t>Phaeophyscia pusilloides</t>
  </si>
  <si>
    <t>Phaeophyscia rubropulchra</t>
  </si>
  <si>
    <t>Physcia millegrana</t>
  </si>
  <si>
    <t>Physcia stellaris</t>
  </si>
  <si>
    <t>Punctelia rudecta</t>
  </si>
  <si>
    <t>Family Trapeliaceae</t>
  </si>
  <si>
    <t>Saraea resinae</t>
  </si>
  <si>
    <t>Trypethelium virens</t>
  </si>
  <si>
    <t>Total Macroscopic Species</t>
  </si>
  <si>
    <t>CNC</t>
  </si>
  <si>
    <t>Microbial Species</t>
  </si>
  <si>
    <t>Unique Microbes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</si>
</sst>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1.0"/>
      <color rgb="FF000000"/>
      <name val="Times New Roman"/>
    </font>
    <font>
      <sz val="11.0"/>
      <color rgb="FF000000"/>
      <name val="Times New Roman"/>
    </font>
    <font>
      <sz val="11.0"/>
      <color theme="1"/>
      <name val="Times New Roman"/>
    </font>
    <font>
      <b/>
      <sz val="11.0"/>
      <color theme="1"/>
      <name val="Times New Roman"/>
    </font>
    <font>
      <sz val="11.0"/>
      <color rgb="FF1F497D"/>
      <name val="Times New Roman"/>
    </font>
    <font>
      <i/>
      <sz val="11.0"/>
      <color rgb="FF1F497D"/>
      <name val="Arial"/>
    </font>
    <font>
      <sz val="10.0"/>
      <color rgb="FF1F497D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/>
      <right/>
      <top/>
      <bottom/>
    </border>
    <border>
      <left/>
      <right/>
      <top/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/>
      <top/>
      <bottom/>
    </border>
    <border>
      <left style="thin">
        <color rgb="FF000000"/>
      </left>
      <bottom style="thin">
        <color rgb="FF92CDDC"/>
      </bottom>
    </border>
    <border>
      <bottom style="thin">
        <color rgb="FF92CDDC"/>
      </bottom>
    </border>
    <border>
      <left style="thin">
        <color rgb="FF000000"/>
      </left>
      <top style="thin">
        <color rgb="FF92CDDC"/>
      </top>
      <bottom style="thin">
        <color rgb="FF92CDDC"/>
      </bottom>
    </border>
    <border>
      <top style="thin">
        <color rgb="FF92CDDC"/>
      </top>
      <bottom style="thin">
        <color rgb="FF92CDDC"/>
      </bottom>
    </border>
    <border>
      <left style="thin">
        <color rgb="FF000000"/>
      </left>
      <top style="thin">
        <color rgb="FF92CDDC"/>
      </top>
      <bottom style="thin">
        <color rgb="FF000000"/>
      </bottom>
    </border>
    <border>
      <top style="thin">
        <color rgb="FF92CDDC"/>
      </top>
      <bottom style="thin">
        <color rgb="FF000000"/>
      </bottom>
    </border>
    <border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0" fontId="2" numFmtId="0" xfId="0" applyBorder="1" applyFont="1"/>
    <xf borderId="1" fillId="0" fontId="1" numFmtId="0" xfId="0" applyBorder="1" applyFont="1"/>
    <xf borderId="2" fillId="0" fontId="1" numFmtId="0" xfId="0" applyBorder="1" applyFont="1"/>
    <xf borderId="2" fillId="0" fontId="3" numFmtId="0" xfId="0" applyBorder="1" applyFont="1"/>
    <xf borderId="2" fillId="0" fontId="2" numFmtId="0" xfId="0" applyBorder="1" applyFont="1"/>
    <xf borderId="3" fillId="0" fontId="1" numFmtId="0" xfId="0" applyBorder="1" applyFont="1"/>
    <xf borderId="4" fillId="2" fontId="2" numFmtId="0" xfId="0" applyAlignment="1" applyBorder="1" applyFill="1" applyFont="1">
      <alignment horizontal="left"/>
    </xf>
    <xf borderId="4" fillId="2" fontId="2" numFmtId="0" xfId="0" applyBorder="1" applyFont="1"/>
    <xf borderId="5" fillId="2" fontId="2" numFmtId="0" xfId="0" applyAlignment="1" applyBorder="1" applyFont="1">
      <alignment horizontal="left"/>
    </xf>
    <xf borderId="3" fillId="0" fontId="2" numFmtId="0" xfId="0" applyBorder="1" applyFont="1"/>
    <xf borderId="0" fillId="0" fontId="2" numFmtId="0" xfId="0" applyAlignment="1" applyFont="1">
      <alignment horizontal="right"/>
    </xf>
    <xf borderId="4" fillId="2" fontId="2" numFmtId="1" xfId="0" applyAlignment="1" applyBorder="1" applyFont="1" applyNumberFormat="1">
      <alignment horizontal="right"/>
    </xf>
    <xf borderId="0" fillId="0" fontId="2" numFmtId="1" xfId="0" applyAlignment="1" applyFont="1" applyNumberFormat="1">
      <alignment horizontal="right"/>
    </xf>
    <xf borderId="1" fillId="0" fontId="2" numFmtId="1" xfId="0" applyAlignment="1" applyBorder="1" applyFont="1" applyNumberFormat="1">
      <alignment horizontal="right"/>
    </xf>
    <xf borderId="4" fillId="2" fontId="2" numFmtId="0" xfId="0" applyAlignment="1" applyBorder="1" applyFont="1">
      <alignment horizontal="right"/>
    </xf>
    <xf borderId="6" fillId="0" fontId="2" numFmtId="0" xfId="0" applyBorder="1" applyFont="1"/>
    <xf borderId="7" fillId="0" fontId="2" numFmtId="0" xfId="0" applyBorder="1" applyFont="1"/>
    <xf borderId="1" fillId="0" fontId="3" numFmtId="0" xfId="0" applyBorder="1" applyFont="1"/>
    <xf borderId="0" fillId="0" fontId="3" numFmtId="0" xfId="0" applyFont="1"/>
    <xf borderId="3" fillId="0" fontId="3" numFmtId="0" xfId="0" applyBorder="1" applyFont="1"/>
    <xf borderId="0" fillId="0" fontId="2" numFmtId="1" xfId="0" applyFont="1" applyNumberFormat="1"/>
    <xf borderId="1" fillId="0" fontId="2" numFmtId="1" xfId="0" applyBorder="1" applyFont="1" applyNumberFormat="1"/>
    <xf borderId="2" fillId="0" fontId="4" numFmtId="0" xfId="0" applyBorder="1" applyFont="1"/>
    <xf borderId="3" fillId="0" fontId="4" numFmtId="0" xfId="0" applyBorder="1" applyFont="1"/>
    <xf borderId="8" fillId="2" fontId="2" numFmtId="0" xfId="0" applyAlignment="1" applyBorder="1" applyFont="1">
      <alignment horizontal="left"/>
    </xf>
    <xf borderId="9" fillId="0" fontId="2" numFmtId="0" xfId="0" applyBorder="1" applyFont="1"/>
    <xf borderId="10" fillId="0" fontId="3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Alignment="1" applyBorder="1" applyFont="1">
      <alignment vertical="center"/>
    </xf>
    <xf borderId="12" fillId="0" fontId="2" numFmtId="0" xfId="0" applyBorder="1" applyFont="1"/>
    <xf borderId="11" fillId="0" fontId="5" numFmtId="0" xfId="0" applyBorder="1" applyFont="1"/>
    <xf borderId="12" fillId="0" fontId="5" numFmtId="0" xfId="0" applyBorder="1" applyFont="1"/>
    <xf borderId="0" fillId="0" fontId="5" numFmtId="0" xfId="0" applyFont="1"/>
    <xf borderId="12" fillId="0" fontId="3" numFmtId="0" xfId="0" applyBorder="1" applyFont="1"/>
    <xf borderId="12" fillId="0" fontId="5" numFmtId="0" xfId="0" applyAlignment="1" applyBorder="1" applyFont="1">
      <alignment vertical="center"/>
    </xf>
    <xf borderId="13" fillId="0" fontId="2" numFmtId="0" xfId="0" applyBorder="1" applyFont="1"/>
    <xf borderId="14" fillId="0" fontId="3" numFmtId="0" xfId="0" applyBorder="1" applyFont="1"/>
    <xf borderId="14" fillId="0" fontId="2" numFmtId="0" xfId="0" applyAlignment="1" applyBorder="1" applyFont="1">
      <alignment vertical="center"/>
    </xf>
    <xf borderId="2" fillId="0" fontId="0" numFmtId="0" xfId="0" applyBorder="1" applyFont="1"/>
    <xf borderId="15" fillId="0" fontId="2" numFmtId="0" xfId="0" applyBorder="1" applyFont="1"/>
    <xf borderId="16" fillId="0" fontId="2" numFmtId="0" xfId="0" applyBorder="1" applyFont="1"/>
    <xf borderId="0" fillId="0" fontId="1" numFmtId="1" xfId="0" applyFont="1" applyNumberFormat="1"/>
    <xf borderId="0" fillId="0" fontId="1" numFmtId="0" xfId="0" applyAlignment="1" applyFont="1">
      <alignment horizontal="right"/>
    </xf>
    <xf borderId="1" fillId="0" fontId="1" numFmtId="0" xfId="0" applyAlignment="1" applyBorder="1" applyFont="1">
      <alignment horizontal="right"/>
    </xf>
    <xf borderId="17" fillId="0" fontId="1" numFmtId="0" xfId="0" applyAlignment="1" applyBorder="1" applyFont="1">
      <alignment horizontal="right"/>
    </xf>
    <xf borderId="18" fillId="0" fontId="1" numFmtId="0" xfId="0" applyBorder="1" applyFont="1"/>
    <xf borderId="1" fillId="0" fontId="5" numFmtId="0" xfId="0" applyBorder="1" applyFont="1"/>
    <xf borderId="12" fillId="0" fontId="6" numFmtId="0" xfId="0" applyBorder="1" applyFont="1"/>
    <xf borderId="12" fillId="0" fontId="7" numFmtId="0" xfId="0" applyBorder="1" applyFont="1"/>
    <xf borderId="11" fillId="0" fontId="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38.14"/>
    <col customWidth="1" min="2" max="2" width="22.0"/>
    <col customWidth="1" min="3" max="3" width="25.0"/>
    <col customWidth="1" min="4" max="4" width="33.29"/>
    <col customWidth="1" min="5" max="5" width="20.29"/>
    <col customWidth="1" min="6" max="6" width="24.0"/>
    <col customWidth="1" min="7" max="26" width="10.86"/>
  </cols>
  <sheetData>
    <row r="1" ht="13.5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1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1" t="s">
        <v>1</v>
      </c>
      <c r="B3" s="2"/>
      <c r="C3" s="2"/>
      <c r="D3" s="4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1" t="s">
        <v>3</v>
      </c>
      <c r="B4" s="1" t="s">
        <v>4</v>
      </c>
      <c r="C4" s="1" t="s">
        <v>5</v>
      </c>
      <c r="D4" s="4" t="s">
        <v>3</v>
      </c>
      <c r="E4" s="1" t="s">
        <v>4</v>
      </c>
      <c r="F4" s="1" t="s">
        <v>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1" t="s">
        <v>6</v>
      </c>
      <c r="B5" s="1"/>
      <c r="C5" s="1"/>
      <c r="D5" s="4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1" t="s">
        <v>7</v>
      </c>
      <c r="B6" s="1"/>
      <c r="C6" s="1"/>
      <c r="D6" s="4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5" t="s">
        <v>8</v>
      </c>
      <c r="B7" s="6"/>
      <c r="C7" s="7"/>
      <c r="D7" s="8" t="s">
        <v>9</v>
      </c>
      <c r="E7" s="7"/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2" t="s">
        <v>10</v>
      </c>
      <c r="B8" s="9" t="s">
        <v>11</v>
      </c>
      <c r="C8" s="2" t="s">
        <v>12</v>
      </c>
      <c r="D8" s="3" t="s">
        <v>10</v>
      </c>
      <c r="E8" s="9" t="s">
        <v>11</v>
      </c>
      <c r="F8" s="2" t="s">
        <v>12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2"/>
      <c r="B9" s="9"/>
      <c r="C9" s="2"/>
      <c r="D9" s="3" t="s">
        <v>10</v>
      </c>
      <c r="E9" s="9" t="s">
        <v>13</v>
      </c>
      <c r="F9" s="2" t="s">
        <v>14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2"/>
      <c r="B10" s="9"/>
      <c r="C10" s="2"/>
      <c r="D10" s="3" t="s">
        <v>10</v>
      </c>
      <c r="E10" s="9" t="s">
        <v>15</v>
      </c>
      <c r="F10" s="2" t="s">
        <v>16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2" t="s">
        <v>17</v>
      </c>
      <c r="B11" s="10" t="s">
        <v>18</v>
      </c>
      <c r="C11" s="2" t="s">
        <v>19</v>
      </c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2" t="s">
        <v>20</v>
      </c>
      <c r="B12" s="9" t="s">
        <v>21</v>
      </c>
      <c r="C12" s="2" t="s">
        <v>22</v>
      </c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2" t="s">
        <v>23</v>
      </c>
      <c r="B13" s="9" t="s">
        <v>24</v>
      </c>
      <c r="C13" s="2" t="s">
        <v>25</v>
      </c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3.5" customHeight="1">
      <c r="A14" s="2" t="s">
        <v>26</v>
      </c>
      <c r="B14" s="9" t="s">
        <v>27</v>
      </c>
      <c r="C14" s="2" t="s">
        <v>28</v>
      </c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2" t="s">
        <v>26</v>
      </c>
      <c r="B15" s="9" t="s">
        <v>29</v>
      </c>
      <c r="C15" s="2" t="s">
        <v>30</v>
      </c>
      <c r="D15" s="3" t="s">
        <v>31</v>
      </c>
      <c r="E15" s="9" t="s">
        <v>29</v>
      </c>
      <c r="F15" s="2" t="s">
        <v>30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2" t="s">
        <v>26</v>
      </c>
      <c r="B16" s="9" t="s">
        <v>32</v>
      </c>
      <c r="C16" s="2" t="s">
        <v>33</v>
      </c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2" t="s">
        <v>34</v>
      </c>
      <c r="B17" s="9" t="s">
        <v>35</v>
      </c>
      <c r="C17" s="2" t="s">
        <v>36</v>
      </c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2" t="s">
        <v>37</v>
      </c>
      <c r="B18" s="9" t="s">
        <v>38</v>
      </c>
      <c r="C18" s="2" t="s">
        <v>39</v>
      </c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2" t="s">
        <v>37</v>
      </c>
      <c r="B19" s="9" t="s">
        <v>40</v>
      </c>
      <c r="C19" s="2" t="s">
        <v>41</v>
      </c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2" t="s">
        <v>42</v>
      </c>
      <c r="B20" s="9" t="s">
        <v>43</v>
      </c>
      <c r="C20" s="2" t="s">
        <v>44</v>
      </c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2" t="s">
        <v>45</v>
      </c>
      <c r="B21" s="9" t="s">
        <v>46</v>
      </c>
      <c r="C21" s="2" t="s">
        <v>47</v>
      </c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2"/>
      <c r="B22" s="9"/>
      <c r="C22" s="2"/>
      <c r="D22" s="3" t="s">
        <v>48</v>
      </c>
      <c r="E22" s="9" t="s">
        <v>49</v>
      </c>
      <c r="F22" s="2" t="s">
        <v>50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2" t="s">
        <v>51</v>
      </c>
      <c r="B23" s="9" t="s">
        <v>52</v>
      </c>
      <c r="C23" s="2" t="s">
        <v>53</v>
      </c>
      <c r="D23" s="3" t="s">
        <v>54</v>
      </c>
      <c r="E23" s="9" t="s">
        <v>52</v>
      </c>
      <c r="F23" s="2" t="s">
        <v>53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2" t="s">
        <v>51</v>
      </c>
      <c r="B24" s="9" t="s">
        <v>55</v>
      </c>
      <c r="C24" s="2" t="s">
        <v>56</v>
      </c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2" t="s">
        <v>51</v>
      </c>
      <c r="B25" s="9" t="s">
        <v>57</v>
      </c>
      <c r="C25" s="2" t="s">
        <v>58</v>
      </c>
      <c r="D25" s="3" t="s">
        <v>54</v>
      </c>
      <c r="E25" s="9" t="s">
        <v>57</v>
      </c>
      <c r="F25" s="2" t="s">
        <v>58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2" t="s">
        <v>59</v>
      </c>
      <c r="B26" s="9" t="s">
        <v>60</v>
      </c>
      <c r="C26" s="2" t="s">
        <v>61</v>
      </c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2" t="s">
        <v>62</v>
      </c>
      <c r="B27" s="9" t="s">
        <v>63</v>
      </c>
      <c r="C27" s="2" t="s">
        <v>64</v>
      </c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2" t="s">
        <v>62</v>
      </c>
      <c r="B28" s="9" t="s">
        <v>65</v>
      </c>
      <c r="C28" s="2" t="s">
        <v>66</v>
      </c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2" t="s">
        <v>67</v>
      </c>
      <c r="B29" s="9" t="s">
        <v>68</v>
      </c>
      <c r="C29" s="2" t="s">
        <v>69</v>
      </c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2" t="s">
        <v>48</v>
      </c>
      <c r="B30" s="9" t="s">
        <v>70</v>
      </c>
      <c r="C30" s="2" t="s">
        <v>71</v>
      </c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2" t="s">
        <v>48</v>
      </c>
      <c r="B31" s="9" t="s">
        <v>72</v>
      </c>
      <c r="C31" s="2" t="s">
        <v>73</v>
      </c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2" t="s">
        <v>48</v>
      </c>
      <c r="B32" s="9" t="s">
        <v>49</v>
      </c>
      <c r="C32" s="2" t="s">
        <v>50</v>
      </c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2" t="s">
        <v>74</v>
      </c>
      <c r="B33" s="9" t="s">
        <v>75</v>
      </c>
      <c r="C33" s="2" t="s">
        <v>76</v>
      </c>
      <c r="D33" s="3" t="s">
        <v>74</v>
      </c>
      <c r="E33" s="9" t="s">
        <v>75</v>
      </c>
      <c r="F33" s="2" t="s">
        <v>76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2" t="s">
        <v>74</v>
      </c>
      <c r="B34" s="9" t="s">
        <v>77</v>
      </c>
      <c r="C34" s="2" t="s">
        <v>78</v>
      </c>
      <c r="D34" s="3" t="s">
        <v>74</v>
      </c>
      <c r="E34" s="9" t="s">
        <v>77</v>
      </c>
      <c r="F34" s="2" t="s">
        <v>78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3.5" customHeight="1">
      <c r="A35" s="2" t="s">
        <v>79</v>
      </c>
      <c r="B35" s="9" t="s">
        <v>80</v>
      </c>
      <c r="C35" s="2" t="s">
        <v>81</v>
      </c>
      <c r="D35" s="3" t="s">
        <v>79</v>
      </c>
      <c r="E35" s="9" t="s">
        <v>80</v>
      </c>
      <c r="F35" s="2" t="s">
        <v>81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2" t="s">
        <v>79</v>
      </c>
      <c r="B36" s="9" t="s">
        <v>82</v>
      </c>
      <c r="C36" s="2" t="s">
        <v>83</v>
      </c>
      <c r="D36" s="3" t="s">
        <v>79</v>
      </c>
      <c r="E36" s="9" t="s">
        <v>82</v>
      </c>
      <c r="F36" s="2" t="s">
        <v>83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2" t="s">
        <v>84</v>
      </c>
      <c r="B37" s="9" t="s">
        <v>85</v>
      </c>
      <c r="C37" s="2" t="s">
        <v>86</v>
      </c>
      <c r="D37" s="3"/>
      <c r="E37" s="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2" t="s">
        <v>84</v>
      </c>
      <c r="B38" s="9" t="s">
        <v>87</v>
      </c>
      <c r="C38" s="2" t="s">
        <v>88</v>
      </c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2" t="s">
        <v>84</v>
      </c>
      <c r="B39" s="9" t="s">
        <v>89</v>
      </c>
      <c r="C39" s="2" t="s">
        <v>90</v>
      </c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2" t="s">
        <v>84</v>
      </c>
      <c r="B40" s="9" t="s">
        <v>91</v>
      </c>
      <c r="C40" s="2" t="s">
        <v>92</v>
      </c>
      <c r="D40" s="3" t="s">
        <v>84</v>
      </c>
      <c r="E40" s="9" t="s">
        <v>91</v>
      </c>
      <c r="F40" s="2" t="s">
        <v>92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 t="s">
        <v>84</v>
      </c>
      <c r="B41" s="9" t="s">
        <v>93</v>
      </c>
      <c r="C41" s="2" t="s">
        <v>94</v>
      </c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2" t="s">
        <v>84</v>
      </c>
      <c r="B42" s="9" t="s">
        <v>95</v>
      </c>
      <c r="C42" s="2" t="s">
        <v>96</v>
      </c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2" t="s">
        <v>84</v>
      </c>
      <c r="B43" s="9" t="s">
        <v>97</v>
      </c>
      <c r="C43" s="2" t="s">
        <v>98</v>
      </c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2" t="s">
        <v>84</v>
      </c>
      <c r="B44" s="9" t="s">
        <v>99</v>
      </c>
      <c r="C44" s="2" t="s">
        <v>100</v>
      </c>
      <c r="D44" s="3"/>
      <c r="E44" s="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2" t="s">
        <v>84</v>
      </c>
      <c r="B45" s="9" t="s">
        <v>101</v>
      </c>
      <c r="C45" s="2" t="s">
        <v>102</v>
      </c>
      <c r="D45" s="3" t="s">
        <v>84</v>
      </c>
      <c r="E45" s="9" t="s">
        <v>101</v>
      </c>
      <c r="F45" s="2" t="s">
        <v>102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 t="s">
        <v>84</v>
      </c>
      <c r="B46" s="9" t="s">
        <v>103</v>
      </c>
      <c r="C46" s="2" t="s">
        <v>104</v>
      </c>
      <c r="D46" s="3" t="s">
        <v>84</v>
      </c>
      <c r="E46" s="9" t="s">
        <v>97</v>
      </c>
      <c r="F46" s="2" t="s">
        <v>98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2" t="s">
        <v>84</v>
      </c>
      <c r="B47" s="9" t="s">
        <v>105</v>
      </c>
      <c r="C47" s="2" t="s">
        <v>106</v>
      </c>
      <c r="D47" s="3" t="s">
        <v>84</v>
      </c>
      <c r="E47" s="9" t="s">
        <v>105</v>
      </c>
      <c r="F47" s="2" t="s">
        <v>106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2" t="s">
        <v>107</v>
      </c>
      <c r="B48" s="9" t="s">
        <v>108</v>
      </c>
      <c r="C48" s="2" t="s">
        <v>109</v>
      </c>
      <c r="D48" s="3"/>
      <c r="E48" s="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2" t="s">
        <v>107</v>
      </c>
      <c r="B49" s="9" t="s">
        <v>110</v>
      </c>
      <c r="C49" s="2" t="s">
        <v>111</v>
      </c>
      <c r="D49" s="3"/>
      <c r="E49" s="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 t="s">
        <v>107</v>
      </c>
      <c r="B50" s="9" t="s">
        <v>112</v>
      </c>
      <c r="C50" s="2" t="s">
        <v>113</v>
      </c>
      <c r="D50" s="3"/>
      <c r="E50" s="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 t="s">
        <v>107</v>
      </c>
      <c r="B51" s="9" t="s">
        <v>114</v>
      </c>
      <c r="C51" s="2" t="s">
        <v>115</v>
      </c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 t="s">
        <v>116</v>
      </c>
      <c r="B52" s="9" t="s">
        <v>117</v>
      </c>
      <c r="C52" s="2" t="s">
        <v>118</v>
      </c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2" t="s">
        <v>119</v>
      </c>
      <c r="B53" s="9" t="s">
        <v>120</v>
      </c>
      <c r="C53" s="2" t="s">
        <v>121</v>
      </c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9"/>
      <c r="C54" s="2"/>
      <c r="D54" s="3" t="s">
        <v>119</v>
      </c>
      <c r="E54" s="9" t="s">
        <v>122</v>
      </c>
      <c r="F54" s="2" t="s">
        <v>123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 t="s">
        <v>124</v>
      </c>
      <c r="B55" s="9" t="s">
        <v>125</v>
      </c>
      <c r="C55" s="2" t="s">
        <v>126</v>
      </c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 t="s">
        <v>127</v>
      </c>
      <c r="B56" s="9" t="s">
        <v>128</v>
      </c>
      <c r="C56" s="2" t="s">
        <v>129</v>
      </c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 t="s">
        <v>130</v>
      </c>
      <c r="B57" s="9" t="s">
        <v>131</v>
      </c>
      <c r="C57" s="2" t="s">
        <v>132</v>
      </c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 t="s">
        <v>133</v>
      </c>
      <c r="B58" s="9" t="s">
        <v>134</v>
      </c>
      <c r="C58" s="2" t="s">
        <v>135</v>
      </c>
      <c r="D58" s="3" t="s">
        <v>133</v>
      </c>
      <c r="E58" s="9" t="s">
        <v>134</v>
      </c>
      <c r="F58" s="2" t="s">
        <v>135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 t="s">
        <v>133</v>
      </c>
      <c r="B59" s="9" t="s">
        <v>136</v>
      </c>
      <c r="C59" s="2" t="s">
        <v>137</v>
      </c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9"/>
      <c r="C60" s="2"/>
      <c r="D60" s="3" t="s">
        <v>133</v>
      </c>
      <c r="E60" s="9" t="s">
        <v>138</v>
      </c>
      <c r="F60" s="2" t="s">
        <v>139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 t="s">
        <v>133</v>
      </c>
      <c r="B61" s="9" t="s">
        <v>140</v>
      </c>
      <c r="C61" s="2" t="s">
        <v>141</v>
      </c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 t="s">
        <v>142</v>
      </c>
      <c r="B62" s="9" t="s">
        <v>143</v>
      </c>
      <c r="C62" s="2" t="s">
        <v>144</v>
      </c>
      <c r="D62" s="3" t="s">
        <v>145</v>
      </c>
      <c r="E62" s="9" t="s">
        <v>143</v>
      </c>
      <c r="F62" s="2" t="s">
        <v>144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 t="s">
        <v>142</v>
      </c>
      <c r="B63" s="9" t="s">
        <v>146</v>
      </c>
      <c r="C63" s="2" t="s">
        <v>147</v>
      </c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 t="s">
        <v>148</v>
      </c>
      <c r="B64" s="9" t="s">
        <v>149</v>
      </c>
      <c r="C64" s="2" t="s">
        <v>150</v>
      </c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 t="s">
        <v>148</v>
      </c>
      <c r="B65" s="9" t="s">
        <v>151</v>
      </c>
      <c r="C65" s="2" t="s">
        <v>152</v>
      </c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 t="s">
        <v>153</v>
      </c>
      <c r="B66" s="9" t="s">
        <v>154</v>
      </c>
      <c r="C66" s="2" t="s">
        <v>155</v>
      </c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 t="s">
        <v>156</v>
      </c>
      <c r="B67" s="9" t="s">
        <v>157</v>
      </c>
      <c r="C67" s="2" t="s">
        <v>158</v>
      </c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 t="s">
        <v>156</v>
      </c>
      <c r="B68" s="9" t="s">
        <v>159</v>
      </c>
      <c r="C68" s="2" t="s">
        <v>160</v>
      </c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 t="s">
        <v>156</v>
      </c>
      <c r="B69" s="9" t="s">
        <v>161</v>
      </c>
      <c r="C69" s="2" t="s">
        <v>162</v>
      </c>
      <c r="D69" s="3" t="s">
        <v>153</v>
      </c>
      <c r="E69" s="9" t="s">
        <v>161</v>
      </c>
      <c r="F69" s="2" t="s">
        <v>162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 t="s">
        <v>156</v>
      </c>
      <c r="B70" s="9" t="s">
        <v>163</v>
      </c>
      <c r="C70" s="2" t="s">
        <v>164</v>
      </c>
      <c r="D70" s="3" t="s">
        <v>153</v>
      </c>
      <c r="E70" s="9" t="s">
        <v>163</v>
      </c>
      <c r="F70" s="2" t="s">
        <v>164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 t="s">
        <v>165</v>
      </c>
      <c r="B71" s="9" t="s">
        <v>166</v>
      </c>
      <c r="C71" s="2" t="s">
        <v>167</v>
      </c>
      <c r="D71" s="3"/>
      <c r="E71" s="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7" t="s">
        <v>168</v>
      </c>
      <c r="B72" s="11" t="s">
        <v>169</v>
      </c>
      <c r="C72" s="7" t="s">
        <v>170</v>
      </c>
      <c r="D72" s="12"/>
      <c r="E72" s="11"/>
      <c r="F72" s="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13">
        <v>65.0</v>
      </c>
      <c r="B73" s="14">
        <f>COUNTA(B8:B72)</f>
        <v>60</v>
      </c>
      <c r="C73" s="15"/>
      <c r="D73" s="16"/>
      <c r="E73" s="14">
        <f>COUNTA(F8:F72)</f>
        <v>21</v>
      </c>
      <c r="F73" s="17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3.5" customHeight="1">
      <c r="A74" s="13"/>
      <c r="B74" s="14"/>
      <c r="C74" s="15"/>
      <c r="D74" s="16"/>
      <c r="E74" s="14"/>
      <c r="F74" s="17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3.5" customHeight="1">
      <c r="A75" s="5" t="s">
        <v>171</v>
      </c>
      <c r="B75" s="5"/>
      <c r="C75" s="7"/>
      <c r="D75" s="12"/>
      <c r="E75" s="7"/>
      <c r="F75" s="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 t="s">
        <v>172</v>
      </c>
      <c r="B76" s="9" t="s">
        <v>173</v>
      </c>
      <c r="C76" s="2" t="s">
        <v>174</v>
      </c>
      <c r="D76" s="3" t="s">
        <v>172</v>
      </c>
      <c r="E76" s="9" t="s">
        <v>173</v>
      </c>
      <c r="F76" s="2" t="s">
        <v>174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 t="s">
        <v>175</v>
      </c>
      <c r="B77" s="9" t="s">
        <v>176</v>
      </c>
      <c r="C77" s="2" t="s">
        <v>177</v>
      </c>
      <c r="D77" s="3" t="s">
        <v>175</v>
      </c>
      <c r="E77" s="9" t="s">
        <v>176</v>
      </c>
      <c r="F77" s="2" t="s">
        <v>177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 t="s">
        <v>178</v>
      </c>
      <c r="B78" s="2" t="s">
        <v>179</v>
      </c>
      <c r="C78" s="2" t="s">
        <v>180</v>
      </c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 t="s">
        <v>181</v>
      </c>
      <c r="B79" s="2" t="s">
        <v>182</v>
      </c>
      <c r="C79" s="2" t="s">
        <v>183</v>
      </c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 t="s">
        <v>184</v>
      </c>
      <c r="B80" s="2" t="s">
        <v>185</v>
      </c>
      <c r="C80" s="2" t="s">
        <v>186</v>
      </c>
      <c r="D80" s="3" t="s">
        <v>184</v>
      </c>
      <c r="E80" s="2" t="s">
        <v>185</v>
      </c>
      <c r="F80" s="2" t="s">
        <v>186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 t="s">
        <v>187</v>
      </c>
      <c r="B81" s="9" t="s">
        <v>188</v>
      </c>
      <c r="C81" s="2" t="s">
        <v>189</v>
      </c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 t="s">
        <v>190</v>
      </c>
      <c r="B82" s="9" t="s">
        <v>191</v>
      </c>
      <c r="C82" s="2" t="s">
        <v>192</v>
      </c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 t="s">
        <v>190</v>
      </c>
      <c r="B83" s="9" t="s">
        <v>193</v>
      </c>
      <c r="C83" s="2" t="s">
        <v>194</v>
      </c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 t="s">
        <v>190</v>
      </c>
      <c r="B84" s="9" t="s">
        <v>195</v>
      </c>
      <c r="C84" s="2" t="s">
        <v>196</v>
      </c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7" t="s">
        <v>190</v>
      </c>
      <c r="B85" s="11" t="s">
        <v>197</v>
      </c>
      <c r="C85" s="7" t="s">
        <v>198</v>
      </c>
      <c r="D85" s="12"/>
      <c r="E85" s="7"/>
      <c r="F85" s="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>
        <v>10.0</v>
      </c>
      <c r="B86" s="2">
        <v>10.0</v>
      </c>
      <c r="C86" s="2"/>
      <c r="D86" s="3"/>
      <c r="E86" s="2">
        <v>3.0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1" t="s">
        <v>199</v>
      </c>
      <c r="B88" s="1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18" t="s">
        <v>200</v>
      </c>
      <c r="B89" s="18" t="s">
        <v>201</v>
      </c>
      <c r="C89" s="18" t="s">
        <v>202</v>
      </c>
      <c r="D89" s="19"/>
      <c r="E89" s="18"/>
      <c r="F89" s="18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 t="s">
        <v>203</v>
      </c>
      <c r="B90" s="2" t="s">
        <v>204</v>
      </c>
      <c r="C90" s="2" t="s">
        <v>205</v>
      </c>
      <c r="D90" s="3" t="s">
        <v>203</v>
      </c>
      <c r="E90" s="2" t="s">
        <v>206</v>
      </c>
      <c r="F90" s="2" t="s">
        <v>207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 t="s">
        <v>203</v>
      </c>
      <c r="B91" s="2" t="s">
        <v>208</v>
      </c>
      <c r="C91" s="9" t="s">
        <v>209</v>
      </c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 t="s">
        <v>203</v>
      </c>
      <c r="B92" s="2" t="s">
        <v>210</v>
      </c>
      <c r="C92" s="9" t="s">
        <v>211</v>
      </c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 t="s">
        <v>212</v>
      </c>
      <c r="B93" s="2" t="s">
        <v>213</v>
      </c>
      <c r="C93" s="2" t="s">
        <v>214</v>
      </c>
      <c r="D93" s="3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 t="s">
        <v>203</v>
      </c>
      <c r="B94" s="2" t="s">
        <v>215</v>
      </c>
      <c r="C94" s="2" t="s">
        <v>216</v>
      </c>
      <c r="D94" s="3" t="s">
        <v>203</v>
      </c>
      <c r="E94" s="2" t="s">
        <v>215</v>
      </c>
      <c r="F94" s="2" t="s">
        <v>217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 t="s">
        <v>203</v>
      </c>
      <c r="B95" s="2" t="s">
        <v>218</v>
      </c>
      <c r="C95" s="2" t="s">
        <v>219</v>
      </c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 t="s">
        <v>203</v>
      </c>
      <c r="B96" s="2" t="s">
        <v>215</v>
      </c>
      <c r="C96" s="2" t="s">
        <v>220</v>
      </c>
      <c r="D96" s="20"/>
      <c r="E96" s="21"/>
      <c r="F96" s="2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 t="s">
        <v>221</v>
      </c>
      <c r="B97" s="2" t="s">
        <v>222</v>
      </c>
      <c r="C97" s="2" t="s">
        <v>223</v>
      </c>
      <c r="D97" s="20"/>
      <c r="E97" s="21"/>
      <c r="F97" s="2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 t="s">
        <v>224</v>
      </c>
      <c r="B98" s="2" t="s">
        <v>225</v>
      </c>
      <c r="C98" s="2" t="s">
        <v>226</v>
      </c>
      <c r="D98" s="3" t="s">
        <v>224</v>
      </c>
      <c r="E98" s="2" t="s">
        <v>225</v>
      </c>
      <c r="F98" s="2" t="s">
        <v>227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 t="s">
        <v>228</v>
      </c>
      <c r="B99" s="2" t="s">
        <v>229</v>
      </c>
      <c r="C99" s="2" t="s">
        <v>230</v>
      </c>
      <c r="D99" s="20"/>
      <c r="E99" s="21"/>
      <c r="F99" s="2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 t="s">
        <v>221</v>
      </c>
      <c r="B100" s="2" t="s">
        <v>231</v>
      </c>
      <c r="C100" s="2" t="s">
        <v>232</v>
      </c>
      <c r="D100" s="20"/>
      <c r="E100" s="21"/>
      <c r="F100" s="2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 t="s">
        <v>221</v>
      </c>
      <c r="B101" s="2" t="s">
        <v>233</v>
      </c>
      <c r="C101" s="2" t="s">
        <v>234</v>
      </c>
      <c r="D101" s="20"/>
      <c r="E101" s="21"/>
      <c r="F101" s="2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 t="s">
        <v>221</v>
      </c>
      <c r="B102" s="2" t="s">
        <v>235</v>
      </c>
      <c r="C102" s="2" t="s">
        <v>236</v>
      </c>
      <c r="D102" s="20"/>
      <c r="E102" s="21"/>
      <c r="F102" s="2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7" t="s">
        <v>228</v>
      </c>
      <c r="B103" s="7" t="s">
        <v>237</v>
      </c>
      <c r="C103" s="7" t="s">
        <v>238</v>
      </c>
      <c r="D103" s="22"/>
      <c r="E103" s="6"/>
      <c r="F103" s="6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>
        <f>100-86+1</f>
        <v>15</v>
      </c>
      <c r="B104" s="2">
        <f>COUNTA(B89:B103)</f>
        <v>15</v>
      </c>
      <c r="C104" s="2"/>
      <c r="D104" s="3"/>
      <c r="E104" s="2">
        <f>COUNTA(D89:D103)</f>
        <v>3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1" t="s">
        <v>239</v>
      </c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5" t="s">
        <v>240</v>
      </c>
      <c r="B107" s="5"/>
      <c r="C107" s="7"/>
      <c r="D107" s="12"/>
      <c r="E107" s="7"/>
      <c r="F107" s="7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 t="s">
        <v>241</v>
      </c>
      <c r="B108" s="1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 t="s">
        <v>242</v>
      </c>
      <c r="B109" s="2" t="s">
        <v>243</v>
      </c>
      <c r="C109" s="2" t="s">
        <v>244</v>
      </c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 t="s">
        <v>245</v>
      </c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 t="s">
        <v>246</v>
      </c>
      <c r="B111" s="2" t="s">
        <v>247</v>
      </c>
      <c r="C111" s="2" t="s">
        <v>248</v>
      </c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1" t="s">
        <v>249</v>
      </c>
      <c r="B113" s="21"/>
      <c r="C113" s="2"/>
      <c r="D113" s="20"/>
      <c r="E113" s="21"/>
      <c r="F113" s="2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1" t="s">
        <v>250</v>
      </c>
      <c r="B114" s="21" t="s">
        <v>251</v>
      </c>
      <c r="C114" s="21"/>
      <c r="D114" s="20"/>
      <c r="E114" s="21"/>
      <c r="F114" s="2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1" t="s">
        <v>252</v>
      </c>
      <c r="B115" s="21" t="s">
        <v>253</v>
      </c>
      <c r="C115" s="21" t="s">
        <v>254</v>
      </c>
      <c r="D115" s="20"/>
      <c r="E115" s="21"/>
      <c r="F115" s="2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1" t="s">
        <v>255</v>
      </c>
      <c r="B116" s="21" t="s">
        <v>256</v>
      </c>
      <c r="C116" s="21" t="s">
        <v>257</v>
      </c>
      <c r="D116" s="20"/>
      <c r="E116" s="21"/>
      <c r="F116" s="2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1" t="s">
        <v>255</v>
      </c>
      <c r="B117" s="21" t="s">
        <v>258</v>
      </c>
      <c r="C117" s="21" t="s">
        <v>259</v>
      </c>
      <c r="D117" s="20"/>
      <c r="E117" s="21"/>
      <c r="F117" s="2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1" t="s">
        <v>260</v>
      </c>
      <c r="B118" s="21" t="s">
        <v>261</v>
      </c>
      <c r="C118" s="21" t="s">
        <v>262</v>
      </c>
      <c r="D118" s="20"/>
      <c r="E118" s="21"/>
      <c r="F118" s="2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1" t="s">
        <v>263</v>
      </c>
      <c r="B119" s="21" t="s">
        <v>264</v>
      </c>
      <c r="C119" s="21" t="s">
        <v>265</v>
      </c>
      <c r="D119" s="20"/>
      <c r="E119" s="21"/>
      <c r="F119" s="2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1" t="s">
        <v>266</v>
      </c>
      <c r="B120" s="21" t="s">
        <v>267</v>
      </c>
      <c r="C120" s="21" t="s">
        <v>268</v>
      </c>
      <c r="D120" s="20"/>
      <c r="E120" s="21"/>
      <c r="F120" s="2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1" t="s">
        <v>269</v>
      </c>
      <c r="B121" s="21" t="s">
        <v>270</v>
      </c>
      <c r="C121" s="21" t="s">
        <v>271</v>
      </c>
      <c r="D121" s="20"/>
      <c r="E121" s="21"/>
      <c r="F121" s="2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1" t="s">
        <v>272</v>
      </c>
      <c r="B122" s="21" t="s">
        <v>273</v>
      </c>
      <c r="C122" s="21" t="s">
        <v>274</v>
      </c>
      <c r="D122" s="20"/>
      <c r="E122" s="21"/>
      <c r="F122" s="2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1" t="s">
        <v>275</v>
      </c>
      <c r="B123" s="21" t="s">
        <v>276</v>
      </c>
      <c r="C123" s="21" t="s">
        <v>277</v>
      </c>
      <c r="D123" s="20"/>
      <c r="E123" s="21"/>
      <c r="F123" s="2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1" t="s">
        <v>278</v>
      </c>
      <c r="B124" s="21" t="s">
        <v>279</v>
      </c>
      <c r="C124" s="21" t="s">
        <v>280</v>
      </c>
      <c r="D124" s="20"/>
      <c r="E124" s="21"/>
      <c r="F124" s="2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1" t="s">
        <v>281</v>
      </c>
      <c r="B125" s="21" t="s">
        <v>282</v>
      </c>
      <c r="C125" s="21"/>
      <c r="D125" s="20"/>
      <c r="E125" s="21"/>
      <c r="F125" s="2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1" t="s">
        <v>283</v>
      </c>
      <c r="B126" s="21" t="s">
        <v>284</v>
      </c>
      <c r="C126" s="21" t="s">
        <v>285</v>
      </c>
      <c r="D126" s="20"/>
      <c r="E126" s="21"/>
      <c r="F126" s="2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6" t="s">
        <v>286</v>
      </c>
      <c r="B127" s="6" t="s">
        <v>287</v>
      </c>
      <c r="C127" s="6"/>
      <c r="D127" s="22"/>
      <c r="E127" s="6"/>
      <c r="F127" s="6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3">
        <v>16.0</v>
      </c>
      <c r="B128" s="23">
        <v>16.0</v>
      </c>
      <c r="C128" s="23"/>
      <c r="D128" s="24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ht="13.5" customHeight="1">
      <c r="A129" s="23"/>
      <c r="B129" s="23"/>
      <c r="C129" s="23"/>
      <c r="D129" s="24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ht="13.5" customHeight="1">
      <c r="A130" s="1" t="s">
        <v>288</v>
      </c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5" t="s">
        <v>289</v>
      </c>
      <c r="B131" s="5"/>
      <c r="C131" s="7"/>
      <c r="D131" s="8" t="s">
        <v>290</v>
      </c>
      <c r="E131" s="5"/>
      <c r="F131" s="7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 t="s">
        <v>291</v>
      </c>
      <c r="B132" s="2" t="s">
        <v>292</v>
      </c>
      <c r="C132" s="2" t="s">
        <v>293</v>
      </c>
      <c r="D132" s="3" t="s">
        <v>291</v>
      </c>
      <c r="E132" s="2" t="s">
        <v>292</v>
      </c>
      <c r="F132" s="2" t="s">
        <v>293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 t="s">
        <v>291</v>
      </c>
      <c r="B133" s="2" t="s">
        <v>294</v>
      </c>
      <c r="C133" s="2" t="s">
        <v>295</v>
      </c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 t="s">
        <v>291</v>
      </c>
      <c r="B134" s="2" t="s">
        <v>296</v>
      </c>
      <c r="C134" s="2" t="s">
        <v>297</v>
      </c>
      <c r="D134" s="3" t="s">
        <v>291</v>
      </c>
      <c r="E134" s="2" t="s">
        <v>296</v>
      </c>
      <c r="F134" s="2" t="s">
        <v>297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 t="s">
        <v>291</v>
      </c>
      <c r="B135" s="2" t="s">
        <v>298</v>
      </c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2"/>
      <c r="C136" s="2"/>
      <c r="D136" s="3" t="s">
        <v>291</v>
      </c>
      <c r="E136" s="2" t="s">
        <v>299</v>
      </c>
      <c r="F136" s="2" t="s">
        <v>300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2"/>
      <c r="C137" s="2"/>
      <c r="D137" s="3" t="s">
        <v>291</v>
      </c>
      <c r="E137" s="2" t="s">
        <v>301</v>
      </c>
      <c r="F137" s="2" t="s">
        <v>302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2"/>
      <c r="C138" s="2"/>
      <c r="D138" s="3" t="s">
        <v>291</v>
      </c>
      <c r="E138" s="2" t="s">
        <v>303</v>
      </c>
      <c r="F138" s="2" t="s">
        <v>304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 t="s">
        <v>291</v>
      </c>
      <c r="B139" s="2" t="s">
        <v>305</v>
      </c>
      <c r="C139" s="2"/>
      <c r="D139" s="3"/>
      <c r="E139" s="2"/>
      <c r="F139" s="2" t="s">
        <v>304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 t="s">
        <v>291</v>
      </c>
      <c r="B140" s="2" t="s">
        <v>306</v>
      </c>
      <c r="C140" s="2" t="s">
        <v>307</v>
      </c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2"/>
      <c r="C141" s="2"/>
      <c r="D141" s="3" t="s">
        <v>291</v>
      </c>
      <c r="E141" s="2" t="s">
        <v>308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1" t="s">
        <v>309</v>
      </c>
      <c r="B142" s="21" t="s">
        <v>310</v>
      </c>
      <c r="C142" s="21" t="s">
        <v>311</v>
      </c>
      <c r="D142" s="20"/>
      <c r="E142" s="21"/>
      <c r="F142" s="2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1" t="s">
        <v>312</v>
      </c>
      <c r="B143" s="21" t="s">
        <v>313</v>
      </c>
      <c r="C143" s="21" t="s">
        <v>314</v>
      </c>
      <c r="D143" s="20"/>
      <c r="E143" s="21"/>
      <c r="F143" s="2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1" t="s">
        <v>312</v>
      </c>
      <c r="B144" s="21" t="s">
        <v>315</v>
      </c>
      <c r="C144" s="21" t="s">
        <v>316</v>
      </c>
      <c r="D144" s="20"/>
      <c r="E144" s="21"/>
      <c r="F144" s="2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1" t="s">
        <v>312</v>
      </c>
      <c r="B145" s="21" t="s">
        <v>317</v>
      </c>
      <c r="C145" s="21"/>
      <c r="D145" s="20"/>
      <c r="E145" s="21"/>
      <c r="F145" s="2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1" t="s">
        <v>318</v>
      </c>
      <c r="B146" s="21" t="s">
        <v>319</v>
      </c>
      <c r="C146" s="21" t="s">
        <v>320</v>
      </c>
      <c r="D146" s="20"/>
      <c r="E146" s="21"/>
      <c r="F146" s="2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1" t="s">
        <v>321</v>
      </c>
      <c r="B147" s="21" t="s">
        <v>322</v>
      </c>
      <c r="C147" s="21" t="s">
        <v>323</v>
      </c>
      <c r="D147" s="20"/>
      <c r="E147" s="21"/>
      <c r="F147" s="2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1" t="s">
        <v>324</v>
      </c>
      <c r="B148" s="21" t="s">
        <v>325</v>
      </c>
      <c r="C148" s="21" t="s">
        <v>326</v>
      </c>
      <c r="D148" s="20"/>
      <c r="E148" s="21"/>
      <c r="F148" s="2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6" t="s">
        <v>324</v>
      </c>
      <c r="B149" s="6" t="s">
        <v>327</v>
      </c>
      <c r="C149" s="6" t="s">
        <v>328</v>
      </c>
      <c r="D149" s="22"/>
      <c r="E149" s="6"/>
      <c r="F149" s="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3">
        <f>149-132+1</f>
        <v>18</v>
      </c>
      <c r="B150" s="23">
        <f>COUNTA(B132:B149)</f>
        <v>14</v>
      </c>
      <c r="C150" s="23"/>
      <c r="D150" s="24"/>
      <c r="E150" s="23">
        <f>COUNTA(E132:E141)</f>
        <v>6</v>
      </c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ht="13.5" customHeight="1">
      <c r="A151" s="5" t="s">
        <v>329</v>
      </c>
      <c r="B151" s="5"/>
      <c r="C151" s="7"/>
      <c r="D151" s="8" t="s">
        <v>330</v>
      </c>
      <c r="E151" s="5"/>
      <c r="F151" s="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1"/>
      <c r="B152" s="1"/>
      <c r="C152" s="2"/>
      <c r="D152" s="3" t="s">
        <v>331</v>
      </c>
      <c r="E152" s="2" t="s">
        <v>332</v>
      </c>
      <c r="F152" s="9" t="s">
        <v>333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 t="s">
        <v>334</v>
      </c>
      <c r="B153" s="2" t="s">
        <v>335</v>
      </c>
      <c r="C153" s="2" t="s">
        <v>336</v>
      </c>
      <c r="D153" s="3"/>
      <c r="E153" s="2"/>
      <c r="F153" s="9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 t="s">
        <v>334</v>
      </c>
      <c r="B154" s="2" t="s">
        <v>337</v>
      </c>
      <c r="C154" s="2" t="s">
        <v>336</v>
      </c>
      <c r="D154" s="3"/>
      <c r="E154" s="2"/>
      <c r="F154" s="9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 t="s">
        <v>338</v>
      </c>
      <c r="B155" s="2" t="s">
        <v>339</v>
      </c>
      <c r="C155" s="9" t="s">
        <v>340</v>
      </c>
      <c r="D155" s="3"/>
      <c r="E155" s="2"/>
      <c r="F155" s="9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 t="s">
        <v>338</v>
      </c>
      <c r="B156" s="2" t="s">
        <v>341</v>
      </c>
      <c r="C156" s="2" t="s">
        <v>342</v>
      </c>
      <c r="D156" s="3" t="s">
        <v>338</v>
      </c>
      <c r="E156" s="2" t="s">
        <v>341</v>
      </c>
      <c r="F156" s="2" t="s">
        <v>343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 t="s">
        <v>338</v>
      </c>
      <c r="B157" s="2" t="s">
        <v>344</v>
      </c>
      <c r="C157" s="2" t="s">
        <v>345</v>
      </c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 t="s">
        <v>338</v>
      </c>
      <c r="B158" s="2" t="s">
        <v>346</v>
      </c>
      <c r="C158" s="2" t="s">
        <v>347</v>
      </c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 t="s">
        <v>338</v>
      </c>
      <c r="B159" s="2" t="s">
        <v>348</v>
      </c>
      <c r="C159" s="9" t="s">
        <v>349</v>
      </c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 t="s">
        <v>338</v>
      </c>
      <c r="B160" s="2" t="s">
        <v>350</v>
      </c>
      <c r="C160" s="9" t="s">
        <v>351</v>
      </c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 t="s">
        <v>338</v>
      </c>
      <c r="B161" s="2" t="s">
        <v>352</v>
      </c>
      <c r="C161" s="2" t="s">
        <v>353</v>
      </c>
      <c r="D161" s="3" t="s">
        <v>338</v>
      </c>
      <c r="E161" s="2" t="s">
        <v>352</v>
      </c>
      <c r="F161" s="2" t="s">
        <v>353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 t="s">
        <v>354</v>
      </c>
      <c r="B162" s="2" t="s">
        <v>355</v>
      </c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 t="s">
        <v>354</v>
      </c>
      <c r="B163" s="2" t="s">
        <v>356</v>
      </c>
      <c r="C163" s="2" t="s">
        <v>357</v>
      </c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 t="s">
        <v>358</v>
      </c>
      <c r="B164" s="2" t="s">
        <v>359</v>
      </c>
      <c r="C164" s="2" t="s">
        <v>360</v>
      </c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 t="s">
        <v>358</v>
      </c>
      <c r="B165" s="2" t="s">
        <v>361</v>
      </c>
      <c r="C165" s="2" t="s">
        <v>362</v>
      </c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2"/>
      <c r="C166" s="2"/>
      <c r="D166" s="3" t="s">
        <v>358</v>
      </c>
      <c r="E166" s="2" t="s">
        <v>363</v>
      </c>
      <c r="F166" s="9" t="s">
        <v>364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 t="s">
        <v>358</v>
      </c>
      <c r="B167" s="2" t="s">
        <v>365</v>
      </c>
      <c r="C167" s="9" t="s">
        <v>366</v>
      </c>
      <c r="D167" s="3"/>
      <c r="E167" s="2"/>
      <c r="F167" s="9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 t="s">
        <v>358</v>
      </c>
      <c r="B168" s="2" t="s">
        <v>367</v>
      </c>
      <c r="C168" s="9" t="s">
        <v>368</v>
      </c>
      <c r="D168" s="3"/>
      <c r="E168" s="2"/>
      <c r="F168" s="9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 t="s">
        <v>369</v>
      </c>
      <c r="B169" s="2" t="s">
        <v>370</v>
      </c>
      <c r="C169" s="2" t="s">
        <v>371</v>
      </c>
      <c r="D169" s="3"/>
      <c r="E169" s="2"/>
      <c r="F169" s="9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 t="s">
        <v>369</v>
      </c>
      <c r="B170" s="2" t="s">
        <v>372</v>
      </c>
      <c r="C170" s="2" t="s">
        <v>371</v>
      </c>
      <c r="D170" s="3"/>
      <c r="E170" s="2"/>
      <c r="F170" s="9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 t="s">
        <v>369</v>
      </c>
      <c r="B171" s="2" t="s">
        <v>373</v>
      </c>
      <c r="C171" s="2"/>
      <c r="D171" s="3"/>
      <c r="E171" s="2"/>
      <c r="F171" s="9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2"/>
      <c r="C172" s="2"/>
      <c r="D172" s="3" t="s">
        <v>374</v>
      </c>
      <c r="E172" s="2" t="s">
        <v>375</v>
      </c>
      <c r="F172" s="2" t="s">
        <v>371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 t="s">
        <v>376</v>
      </c>
      <c r="B173" s="2" t="s">
        <v>377</v>
      </c>
      <c r="C173" s="2" t="s">
        <v>378</v>
      </c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 t="s">
        <v>376</v>
      </c>
      <c r="B174" s="2" t="s">
        <v>379</v>
      </c>
      <c r="C174" s="2" t="s">
        <v>380</v>
      </c>
      <c r="D174" s="3" t="s">
        <v>376</v>
      </c>
      <c r="E174" s="2" t="s">
        <v>379</v>
      </c>
      <c r="F174" s="2" t="s">
        <v>380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 t="s">
        <v>376</v>
      </c>
      <c r="B175" s="2" t="s">
        <v>381</v>
      </c>
      <c r="C175" s="2" t="s">
        <v>382</v>
      </c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 t="s">
        <v>376</v>
      </c>
      <c r="B176" s="2" t="s">
        <v>383</v>
      </c>
      <c r="C176" s="9" t="s">
        <v>384</v>
      </c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 t="s">
        <v>376</v>
      </c>
      <c r="B177" s="2" t="s">
        <v>385</v>
      </c>
      <c r="C177" s="2" t="s">
        <v>386</v>
      </c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 t="s">
        <v>376</v>
      </c>
      <c r="B178" s="2" t="s">
        <v>387</v>
      </c>
      <c r="C178" s="2" t="s">
        <v>388</v>
      </c>
      <c r="D178" s="3" t="s">
        <v>376</v>
      </c>
      <c r="E178" s="2" t="s">
        <v>387</v>
      </c>
      <c r="F178" s="2" t="s">
        <v>388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 t="s">
        <v>376</v>
      </c>
      <c r="B179" s="2" t="s">
        <v>389</v>
      </c>
      <c r="C179" s="2" t="s">
        <v>390</v>
      </c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 t="s">
        <v>376</v>
      </c>
      <c r="B180" s="2" t="s">
        <v>391</v>
      </c>
      <c r="C180" s="2" t="s">
        <v>390</v>
      </c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 t="s">
        <v>376</v>
      </c>
      <c r="B181" s="2" t="s">
        <v>392</v>
      </c>
      <c r="C181" s="2" t="s">
        <v>390</v>
      </c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2"/>
      <c r="C182" s="2"/>
      <c r="D182" s="3" t="s">
        <v>376</v>
      </c>
      <c r="E182" s="2" t="s">
        <v>393</v>
      </c>
      <c r="F182" s="2" t="s">
        <v>394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 t="s">
        <v>376</v>
      </c>
      <c r="B183" s="2" t="s">
        <v>395</v>
      </c>
      <c r="C183" s="2" t="s">
        <v>396</v>
      </c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 t="s">
        <v>376</v>
      </c>
      <c r="B184" s="2" t="s">
        <v>397</v>
      </c>
      <c r="C184" s="9" t="s">
        <v>398</v>
      </c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 t="s">
        <v>376</v>
      </c>
      <c r="B185" s="2" t="s">
        <v>399</v>
      </c>
      <c r="C185" s="2" t="s">
        <v>400</v>
      </c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 t="s">
        <v>376</v>
      </c>
      <c r="B186" s="2" t="s">
        <v>401</v>
      </c>
      <c r="C186" s="9" t="s">
        <v>402</v>
      </c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2"/>
      <c r="C187" s="9"/>
      <c r="D187" s="3" t="s">
        <v>376</v>
      </c>
      <c r="E187" s="2" t="s">
        <v>401</v>
      </c>
      <c r="F187" s="2" t="s">
        <v>403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 t="s">
        <v>376</v>
      </c>
      <c r="B188" s="2" t="s">
        <v>404</v>
      </c>
      <c r="C188" s="9" t="s">
        <v>405</v>
      </c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 t="s">
        <v>376</v>
      </c>
      <c r="B189" s="2" t="s">
        <v>406</v>
      </c>
      <c r="C189" s="9" t="s">
        <v>407</v>
      </c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 t="s">
        <v>408</v>
      </c>
      <c r="B190" s="2" t="s">
        <v>409</v>
      </c>
      <c r="C190" s="2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 t="s">
        <v>408</v>
      </c>
      <c r="B191" s="2" t="s">
        <v>410</v>
      </c>
      <c r="C191" s="2" t="s">
        <v>411</v>
      </c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 t="s">
        <v>408</v>
      </c>
      <c r="B192" s="2" t="s">
        <v>412</v>
      </c>
      <c r="C192" s="2" t="s">
        <v>413</v>
      </c>
      <c r="D192" s="3" t="s">
        <v>408</v>
      </c>
      <c r="E192" s="2" t="s">
        <v>412</v>
      </c>
      <c r="F192" s="2" t="s">
        <v>414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 t="s">
        <v>408</v>
      </c>
      <c r="B193" s="2" t="s">
        <v>415</v>
      </c>
      <c r="C193" s="2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 t="s">
        <v>408</v>
      </c>
      <c r="B194" s="2" t="s">
        <v>416</v>
      </c>
      <c r="C194" s="2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 t="s">
        <v>408</v>
      </c>
      <c r="B195" s="2" t="s">
        <v>417</v>
      </c>
      <c r="C195" s="2" t="s">
        <v>418</v>
      </c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 t="s">
        <v>419</v>
      </c>
      <c r="B196" s="2" t="s">
        <v>420</v>
      </c>
      <c r="C196" s="2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 t="s">
        <v>421</v>
      </c>
      <c r="B197" s="2" t="s">
        <v>422</v>
      </c>
      <c r="C197" s="2" t="s">
        <v>423</v>
      </c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 t="s">
        <v>424</v>
      </c>
      <c r="B198" s="2" t="s">
        <v>425</v>
      </c>
      <c r="C198" s="2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 t="s">
        <v>424</v>
      </c>
      <c r="B199" s="2" t="s">
        <v>426</v>
      </c>
      <c r="C199" s="2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 t="s">
        <v>427</v>
      </c>
      <c r="B200" s="2" t="s">
        <v>428</v>
      </c>
      <c r="C200" s="2" t="s">
        <v>429</v>
      </c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 t="s">
        <v>427</v>
      </c>
      <c r="B201" s="2" t="s">
        <v>430</v>
      </c>
      <c r="C201" s="2" t="s">
        <v>431</v>
      </c>
      <c r="D201" s="3" t="s">
        <v>427</v>
      </c>
      <c r="E201" s="2" t="s">
        <v>430</v>
      </c>
      <c r="F201" s="2" t="s">
        <v>432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 t="s">
        <v>427</v>
      </c>
      <c r="B202" s="2" t="s">
        <v>433</v>
      </c>
      <c r="C202" s="2" t="s">
        <v>434</v>
      </c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2"/>
      <c r="C203" s="2"/>
      <c r="D203" s="3" t="s">
        <v>427</v>
      </c>
      <c r="E203" s="2" t="s">
        <v>435</v>
      </c>
      <c r="F203" s="2" t="s">
        <v>436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 t="s">
        <v>427</v>
      </c>
      <c r="B204" s="2" t="s">
        <v>437</v>
      </c>
      <c r="C204" s="2" t="s">
        <v>438</v>
      </c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 t="s">
        <v>427</v>
      </c>
      <c r="B205" s="2" t="s">
        <v>439</v>
      </c>
      <c r="C205" s="2" t="s">
        <v>440</v>
      </c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 t="s">
        <v>427</v>
      </c>
      <c r="B206" s="2" t="s">
        <v>441</v>
      </c>
      <c r="C206" s="2" t="s">
        <v>442</v>
      </c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 t="s">
        <v>427</v>
      </c>
      <c r="B207" s="2" t="s">
        <v>443</v>
      </c>
      <c r="C207" s="2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 t="s">
        <v>427</v>
      </c>
      <c r="B208" s="2" t="s">
        <v>444</v>
      </c>
      <c r="C208" s="2" t="s">
        <v>445</v>
      </c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 t="s">
        <v>427</v>
      </c>
      <c r="B209" s="2" t="s">
        <v>446</v>
      </c>
      <c r="C209" s="2" t="s">
        <v>447</v>
      </c>
      <c r="D209" s="3" t="s">
        <v>427</v>
      </c>
      <c r="E209" s="2" t="s">
        <v>446</v>
      </c>
      <c r="F209" s="2" t="s">
        <v>448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 t="s">
        <v>427</v>
      </c>
      <c r="B210" s="2" t="s">
        <v>449</v>
      </c>
      <c r="C210" s="9" t="s">
        <v>450</v>
      </c>
      <c r="D210" s="3" t="s">
        <v>427</v>
      </c>
      <c r="E210" s="2" t="s">
        <v>449</v>
      </c>
      <c r="F210" s="2" t="s">
        <v>451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 t="s">
        <v>427</v>
      </c>
      <c r="B211" s="2" t="s">
        <v>452</v>
      </c>
      <c r="C211" s="2" t="s">
        <v>453</v>
      </c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 t="s">
        <v>427</v>
      </c>
      <c r="B212" s="2" t="s">
        <v>454</v>
      </c>
      <c r="C212" s="2" t="s">
        <v>455</v>
      </c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 t="s">
        <v>427</v>
      </c>
      <c r="B213" s="2" t="s">
        <v>456</v>
      </c>
      <c r="C213" s="2" t="s">
        <v>457</v>
      </c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 t="s">
        <v>427</v>
      </c>
      <c r="B214" s="2" t="s">
        <v>458</v>
      </c>
      <c r="C214" s="2" t="s">
        <v>459</v>
      </c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 t="s">
        <v>460</v>
      </c>
      <c r="B215" s="2" t="s">
        <v>461</v>
      </c>
      <c r="C215" s="2" t="s">
        <v>462</v>
      </c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 t="s">
        <v>460</v>
      </c>
      <c r="B216" s="2" t="s">
        <v>463</v>
      </c>
      <c r="C216" s="2" t="s">
        <v>464</v>
      </c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 t="s">
        <v>465</v>
      </c>
      <c r="B217" s="2" t="s">
        <v>466</v>
      </c>
      <c r="C217" s="2" t="s">
        <v>467</v>
      </c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 t="s">
        <v>465</v>
      </c>
      <c r="B218" s="2" t="s">
        <v>468</v>
      </c>
      <c r="C218" s="2" t="s">
        <v>469</v>
      </c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 t="s">
        <v>470</v>
      </c>
      <c r="B219" s="2" t="s">
        <v>471</v>
      </c>
      <c r="C219" s="2" t="s">
        <v>472</v>
      </c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2"/>
      <c r="C220" s="2"/>
      <c r="D220" s="3" t="s">
        <v>473</v>
      </c>
      <c r="E220" s="2" t="s">
        <v>474</v>
      </c>
      <c r="F220" s="2" t="s">
        <v>475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 t="s">
        <v>476</v>
      </c>
      <c r="B221" s="2" t="s">
        <v>477</v>
      </c>
      <c r="C221" s="2" t="s">
        <v>478</v>
      </c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 t="s">
        <v>479</v>
      </c>
      <c r="B222" s="2" t="s">
        <v>480</v>
      </c>
      <c r="C222" s="2" t="s">
        <v>481</v>
      </c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 t="s">
        <v>482</v>
      </c>
      <c r="B223" s="2" t="s">
        <v>483</v>
      </c>
      <c r="C223" s="2" t="s">
        <v>484</v>
      </c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2"/>
      <c r="C224" s="2"/>
      <c r="D224" s="3" t="s">
        <v>479</v>
      </c>
      <c r="E224" s="2" t="s">
        <v>485</v>
      </c>
      <c r="F224" s="2" t="s">
        <v>486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 t="s">
        <v>482</v>
      </c>
      <c r="B225" s="2" t="s">
        <v>487</v>
      </c>
      <c r="C225" s="2" t="s">
        <v>488</v>
      </c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 t="s">
        <v>482</v>
      </c>
      <c r="B226" s="2" t="s">
        <v>489</v>
      </c>
      <c r="C226" s="10" t="s">
        <v>490</v>
      </c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 t="s">
        <v>482</v>
      </c>
      <c r="B227" s="2" t="s">
        <v>491</v>
      </c>
      <c r="C227" s="2" t="s">
        <v>492</v>
      </c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 t="s">
        <v>482</v>
      </c>
      <c r="B228" s="2" t="s">
        <v>493</v>
      </c>
      <c r="C228" s="2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 t="s">
        <v>482</v>
      </c>
      <c r="B229" s="2" t="s">
        <v>494</v>
      </c>
      <c r="C229" s="2" t="s">
        <v>495</v>
      </c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7"/>
      <c r="B230" s="7" t="s">
        <v>496</v>
      </c>
      <c r="C230" s="7"/>
      <c r="D230" s="12"/>
      <c r="E230" s="7"/>
      <c r="F230" s="7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>
        <f>218-140+1</f>
        <v>79</v>
      </c>
      <c r="B231" s="2">
        <f>COUNTA(B152:B230)</f>
        <v>71</v>
      </c>
      <c r="C231" s="2"/>
      <c r="D231" s="3"/>
      <c r="E231" s="2">
        <f>COUNTA(E152:E230)</f>
        <v>16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5" t="s">
        <v>497</v>
      </c>
      <c r="B232" s="6"/>
      <c r="C232" s="7"/>
      <c r="D232" s="12"/>
      <c r="E232" s="7"/>
      <c r="F232" s="7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1" t="s">
        <v>498</v>
      </c>
      <c r="B233" s="21" t="s">
        <v>499</v>
      </c>
      <c r="C233" s="21" t="s">
        <v>500</v>
      </c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1" t="s">
        <v>501</v>
      </c>
      <c r="B234" s="21" t="s">
        <v>502</v>
      </c>
      <c r="C234" s="21" t="s">
        <v>503</v>
      </c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1" t="s">
        <v>504</v>
      </c>
      <c r="B235" s="21" t="s">
        <v>505</v>
      </c>
      <c r="C235" s="21" t="s">
        <v>506</v>
      </c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1" t="s">
        <v>507</v>
      </c>
      <c r="B236" s="21" t="s">
        <v>508</v>
      </c>
      <c r="C236" s="21" t="s">
        <v>509</v>
      </c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1" t="s">
        <v>510</v>
      </c>
      <c r="B237" s="21" t="s">
        <v>511</v>
      </c>
      <c r="C237" s="21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1" t="s">
        <v>512</v>
      </c>
      <c r="B238" s="21" t="s">
        <v>513</v>
      </c>
      <c r="C238" s="21" t="s">
        <v>514</v>
      </c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1" t="s">
        <v>515</v>
      </c>
      <c r="B239" s="21" t="s">
        <v>516</v>
      </c>
      <c r="C239" s="21" t="s">
        <v>517</v>
      </c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1" t="s">
        <v>515</v>
      </c>
      <c r="B240" s="21" t="s">
        <v>518</v>
      </c>
      <c r="C240" s="21" t="s">
        <v>519</v>
      </c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1" t="s">
        <v>520</v>
      </c>
      <c r="B241" s="21" t="s">
        <v>521</v>
      </c>
      <c r="C241" s="21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1" t="s">
        <v>522</v>
      </c>
      <c r="B242" s="21" t="s">
        <v>523</v>
      </c>
      <c r="C242" s="21" t="s">
        <v>524</v>
      </c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1" t="s">
        <v>525</v>
      </c>
      <c r="B243" s="21" t="s">
        <v>526</v>
      </c>
      <c r="C243" s="21" t="s">
        <v>527</v>
      </c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1" t="s">
        <v>528</v>
      </c>
      <c r="B244" s="21" t="s">
        <v>529</v>
      </c>
      <c r="C244" s="21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1" t="s">
        <v>530</v>
      </c>
      <c r="B245" s="21" t="s">
        <v>531</v>
      </c>
      <c r="C245" s="21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1" t="s">
        <v>532</v>
      </c>
      <c r="B246" s="21" t="s">
        <v>533</v>
      </c>
      <c r="C246" s="21" t="s">
        <v>534</v>
      </c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1" t="s">
        <v>535</v>
      </c>
      <c r="B247" s="21" t="s">
        <v>536</v>
      </c>
      <c r="C247" s="21" t="s">
        <v>537</v>
      </c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1" t="s">
        <v>538</v>
      </c>
      <c r="B248" s="21" t="s">
        <v>539</v>
      </c>
      <c r="C248" s="21" t="s">
        <v>540</v>
      </c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1" t="s">
        <v>541</v>
      </c>
      <c r="B249" s="21" t="s">
        <v>542</v>
      </c>
      <c r="C249" s="21" t="s">
        <v>543</v>
      </c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1" t="s">
        <v>544</v>
      </c>
      <c r="B250" s="21" t="s">
        <v>545</v>
      </c>
      <c r="C250" s="21" t="s">
        <v>546</v>
      </c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1" t="s">
        <v>547</v>
      </c>
      <c r="B251" s="21" t="s">
        <v>548</v>
      </c>
      <c r="C251" s="21" t="s">
        <v>549</v>
      </c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1" t="s">
        <v>550</v>
      </c>
      <c r="B252" s="21" t="s">
        <v>551</v>
      </c>
      <c r="C252" s="21" t="s">
        <v>552</v>
      </c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1" t="s">
        <v>553</v>
      </c>
      <c r="B253" s="21" t="s">
        <v>554</v>
      </c>
      <c r="C253" s="21" t="s">
        <v>555</v>
      </c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1" t="s">
        <v>556</v>
      </c>
      <c r="B254" s="21" t="s">
        <v>557</v>
      </c>
      <c r="C254" s="21" t="s">
        <v>558</v>
      </c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1" t="s">
        <v>559</v>
      </c>
      <c r="B255" s="21" t="s">
        <v>560</v>
      </c>
      <c r="C255" s="21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1" t="s">
        <v>561</v>
      </c>
      <c r="B256" s="21" t="s">
        <v>562</v>
      </c>
      <c r="C256" s="21" t="s">
        <v>563</v>
      </c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1" t="s">
        <v>564</v>
      </c>
      <c r="B257" s="21" t="s">
        <v>565</v>
      </c>
      <c r="C257" s="21" t="s">
        <v>566</v>
      </c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1" t="s">
        <v>567</v>
      </c>
      <c r="B258" s="21" t="s">
        <v>568</v>
      </c>
      <c r="C258" s="21" t="s">
        <v>569</v>
      </c>
      <c r="D258" s="20"/>
      <c r="E258" s="21"/>
      <c r="F258" s="2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1" t="s">
        <v>570</v>
      </c>
      <c r="B259" s="21" t="s">
        <v>571</v>
      </c>
      <c r="C259" s="21" t="s">
        <v>572</v>
      </c>
      <c r="D259" s="20"/>
      <c r="E259" s="21"/>
      <c r="F259" s="2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1" t="s">
        <v>573</v>
      </c>
      <c r="B260" s="21" t="s">
        <v>574</v>
      </c>
      <c r="C260" s="21" t="s">
        <v>575</v>
      </c>
      <c r="D260" s="20"/>
      <c r="E260" s="21"/>
      <c r="F260" s="2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1" t="s">
        <v>576</v>
      </c>
      <c r="B261" s="21" t="s">
        <v>577</v>
      </c>
      <c r="C261" s="21" t="s">
        <v>578</v>
      </c>
      <c r="D261" s="20"/>
      <c r="E261" s="21"/>
      <c r="F261" s="2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1" t="s">
        <v>579</v>
      </c>
      <c r="B262" s="21" t="s">
        <v>580</v>
      </c>
      <c r="C262" s="21" t="s">
        <v>581</v>
      </c>
      <c r="D262" s="20"/>
      <c r="E262" s="21"/>
      <c r="F262" s="2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1" t="s">
        <v>582</v>
      </c>
      <c r="B263" s="21" t="s">
        <v>583</v>
      </c>
      <c r="C263" s="21" t="s">
        <v>584</v>
      </c>
      <c r="D263" s="20"/>
      <c r="E263" s="21"/>
      <c r="F263" s="2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6"/>
      <c r="B264" s="6" t="s">
        <v>585</v>
      </c>
      <c r="C264" s="6"/>
      <c r="D264" s="22"/>
      <c r="E264" s="6"/>
      <c r="F264" s="6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>
        <f>260-229+1</f>
        <v>32</v>
      </c>
      <c r="B265" s="2">
        <f>COUNTA(B233:B264)</f>
        <v>32</v>
      </c>
      <c r="C265" s="2"/>
      <c r="D265" s="20"/>
      <c r="E265" s="21"/>
      <c r="F265" s="2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5" t="s">
        <v>586</v>
      </c>
      <c r="B266" s="5"/>
      <c r="C266" s="7"/>
      <c r="D266" s="22"/>
      <c r="E266" s="6"/>
      <c r="F266" s="6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 t="s">
        <v>587</v>
      </c>
      <c r="B267" s="2" t="s">
        <v>588</v>
      </c>
      <c r="C267" s="2"/>
      <c r="D267" s="20"/>
      <c r="E267" s="21"/>
      <c r="F267" s="2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 t="s">
        <v>589</v>
      </c>
      <c r="B268" s="2" t="s">
        <v>590</v>
      </c>
      <c r="C268" s="2" t="s">
        <v>591</v>
      </c>
      <c r="D268" s="20"/>
      <c r="E268" s="21"/>
      <c r="F268" s="2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 t="s">
        <v>589</v>
      </c>
      <c r="B269" s="2" t="s">
        <v>592</v>
      </c>
      <c r="C269" s="2" t="s">
        <v>591</v>
      </c>
      <c r="D269" s="20"/>
      <c r="E269" s="21"/>
      <c r="F269" s="2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 t="s">
        <v>593</v>
      </c>
      <c r="B270" s="2" t="s">
        <v>594</v>
      </c>
      <c r="C270" s="2" t="s">
        <v>591</v>
      </c>
      <c r="D270" s="20"/>
      <c r="E270" s="21"/>
      <c r="F270" s="2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 t="s">
        <v>595</v>
      </c>
      <c r="B271" s="2" t="s">
        <v>596</v>
      </c>
      <c r="C271" s="2" t="s">
        <v>591</v>
      </c>
      <c r="D271" s="20"/>
      <c r="E271" s="21"/>
      <c r="F271" s="2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 t="s">
        <v>597</v>
      </c>
      <c r="B272" s="2" t="s">
        <v>598</v>
      </c>
      <c r="C272" s="2" t="s">
        <v>591</v>
      </c>
      <c r="D272" s="20"/>
      <c r="E272" s="21"/>
      <c r="F272" s="2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 t="s">
        <v>599</v>
      </c>
      <c r="B273" s="2" t="s">
        <v>600</v>
      </c>
      <c r="C273" s="2" t="s">
        <v>601</v>
      </c>
      <c r="D273" s="20"/>
      <c r="E273" s="21"/>
      <c r="F273" s="2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 t="s">
        <v>602</v>
      </c>
      <c r="B274" s="2" t="s">
        <v>603</v>
      </c>
      <c r="C274" s="2" t="s">
        <v>604</v>
      </c>
      <c r="D274" s="20"/>
      <c r="E274" s="21"/>
      <c r="F274" s="2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 t="s">
        <v>522</v>
      </c>
      <c r="B275" s="2" t="s">
        <v>605</v>
      </c>
      <c r="C275" s="2" t="s">
        <v>606</v>
      </c>
      <c r="D275" s="20"/>
      <c r="E275" s="21"/>
      <c r="F275" s="2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 t="s">
        <v>522</v>
      </c>
      <c r="B276" s="2" t="s">
        <v>607</v>
      </c>
      <c r="C276" s="2" t="s">
        <v>608</v>
      </c>
      <c r="D276" s="20"/>
      <c r="E276" s="21"/>
      <c r="F276" s="2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 t="s">
        <v>609</v>
      </c>
      <c r="B277" s="2" t="s">
        <v>610</v>
      </c>
      <c r="C277" s="2" t="s">
        <v>611</v>
      </c>
      <c r="D277" s="20"/>
      <c r="E277" s="21"/>
      <c r="F277" s="2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 t="s">
        <v>612</v>
      </c>
      <c r="B278" s="2" t="s">
        <v>613</v>
      </c>
      <c r="C278" s="2" t="s">
        <v>614</v>
      </c>
      <c r="D278" s="20"/>
      <c r="E278" s="21"/>
      <c r="F278" s="2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 t="s">
        <v>612</v>
      </c>
      <c r="B279" s="2" t="s">
        <v>615</v>
      </c>
      <c r="C279" s="2" t="s">
        <v>614</v>
      </c>
      <c r="D279" s="20"/>
      <c r="E279" s="21"/>
      <c r="F279" s="2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 t="s">
        <v>616</v>
      </c>
      <c r="B280" s="2" t="s">
        <v>617</v>
      </c>
      <c r="C280" s="2" t="s">
        <v>618</v>
      </c>
      <c r="D280" s="20"/>
      <c r="E280" s="21"/>
      <c r="F280" s="2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 t="s">
        <v>547</v>
      </c>
      <c r="B281" s="2" t="s">
        <v>619</v>
      </c>
      <c r="C281" s="2" t="s">
        <v>620</v>
      </c>
      <c r="D281" s="20"/>
      <c r="E281" s="21"/>
      <c r="F281" s="2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 t="s">
        <v>547</v>
      </c>
      <c r="B282" s="2" t="s">
        <v>621</v>
      </c>
      <c r="C282" s="2" t="s">
        <v>622</v>
      </c>
      <c r="D282" s="20"/>
      <c r="E282" s="21"/>
      <c r="F282" s="2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 t="s">
        <v>623</v>
      </c>
      <c r="B283" s="2" t="s">
        <v>624</v>
      </c>
      <c r="C283" s="2" t="s">
        <v>625</v>
      </c>
      <c r="D283" s="20"/>
      <c r="E283" s="21"/>
      <c r="F283" s="2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 t="s">
        <v>626</v>
      </c>
      <c r="B284" s="2" t="s">
        <v>627</v>
      </c>
      <c r="C284" s="2" t="s">
        <v>628</v>
      </c>
      <c r="D284" s="20"/>
      <c r="E284" s="21"/>
      <c r="F284" s="2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 t="s">
        <v>629</v>
      </c>
      <c r="B285" s="2" t="s">
        <v>630</v>
      </c>
      <c r="C285" s="2" t="s">
        <v>631</v>
      </c>
      <c r="D285" s="20"/>
      <c r="E285" s="21"/>
      <c r="F285" s="2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 t="s">
        <v>632</v>
      </c>
      <c r="B286" s="2" t="s">
        <v>633</v>
      </c>
      <c r="C286" s="2" t="s">
        <v>634</v>
      </c>
      <c r="D286" s="20"/>
      <c r="E286" s="21"/>
      <c r="F286" s="2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 t="s">
        <v>632</v>
      </c>
      <c r="B287" s="2" t="s">
        <v>635</v>
      </c>
      <c r="C287" s="2" t="s">
        <v>634</v>
      </c>
      <c r="D287" s="20"/>
      <c r="E287" s="21"/>
      <c r="F287" s="2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 t="s">
        <v>636</v>
      </c>
      <c r="B288" s="2" t="s">
        <v>637</v>
      </c>
      <c r="C288" s="2" t="s">
        <v>638</v>
      </c>
      <c r="D288" s="20"/>
      <c r="E288" s="21"/>
      <c r="F288" s="2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 t="s">
        <v>639</v>
      </c>
      <c r="B289" s="2" t="s">
        <v>640</v>
      </c>
      <c r="C289" s="2" t="s">
        <v>641</v>
      </c>
      <c r="D289" s="20"/>
      <c r="E289" s="21"/>
      <c r="F289" s="2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 t="s">
        <v>642</v>
      </c>
      <c r="B290" s="2" t="s">
        <v>643</v>
      </c>
      <c r="C290" s="2" t="s">
        <v>644</v>
      </c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 t="s">
        <v>645</v>
      </c>
      <c r="B291" s="2" t="s">
        <v>646</v>
      </c>
      <c r="C291" s="2" t="s">
        <v>644</v>
      </c>
      <c r="D291" s="20"/>
      <c r="E291" s="21"/>
      <c r="F291" s="2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 t="s">
        <v>647</v>
      </c>
      <c r="B292" s="2" t="s">
        <v>648</v>
      </c>
      <c r="C292" s="2" t="s">
        <v>649</v>
      </c>
      <c r="D292" s="20"/>
      <c r="E292" s="21"/>
      <c r="F292" s="2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 t="s">
        <v>650</v>
      </c>
      <c r="B293" s="2" t="s">
        <v>651</v>
      </c>
      <c r="C293" s="2" t="s">
        <v>652</v>
      </c>
      <c r="D293" s="20"/>
      <c r="E293" s="21"/>
      <c r="F293" s="2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 t="s">
        <v>650</v>
      </c>
      <c r="B294" s="2" t="s">
        <v>653</v>
      </c>
      <c r="C294" s="2" t="s">
        <v>654</v>
      </c>
      <c r="D294" s="20"/>
      <c r="E294" s="21"/>
      <c r="F294" s="2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 t="s">
        <v>655</v>
      </c>
      <c r="B295" s="2" t="s">
        <v>656</v>
      </c>
      <c r="C295" s="2" t="s">
        <v>657</v>
      </c>
      <c r="D295" s="20"/>
      <c r="E295" s="21"/>
      <c r="F295" s="2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 t="s">
        <v>658</v>
      </c>
      <c r="B296" s="2" t="s">
        <v>659</v>
      </c>
      <c r="C296" s="2" t="s">
        <v>660</v>
      </c>
      <c r="D296" s="20"/>
      <c r="E296" s="21"/>
      <c r="F296" s="2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 t="s">
        <v>573</v>
      </c>
      <c r="B297" s="2" t="s">
        <v>661</v>
      </c>
      <c r="C297" s="2" t="s">
        <v>662</v>
      </c>
      <c r="D297" s="20"/>
      <c r="E297" s="21"/>
      <c r="F297" s="2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 t="s">
        <v>663</v>
      </c>
      <c r="B298" s="2" t="s">
        <v>664</v>
      </c>
      <c r="C298" s="2" t="s">
        <v>644</v>
      </c>
      <c r="D298" s="20"/>
      <c r="E298" s="21"/>
      <c r="F298" s="2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 t="s">
        <v>665</v>
      </c>
      <c r="B299" s="2" t="s">
        <v>666</v>
      </c>
      <c r="C299" s="2" t="s">
        <v>667</v>
      </c>
      <c r="D299" s="20"/>
      <c r="E299" s="21"/>
      <c r="F299" s="2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 t="s">
        <v>665</v>
      </c>
      <c r="B300" s="2" t="s">
        <v>668</v>
      </c>
      <c r="C300" s="2"/>
      <c r="D300" s="20"/>
      <c r="E300" s="21"/>
      <c r="F300" s="2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 t="s">
        <v>669</v>
      </c>
      <c r="B301" s="2" t="s">
        <v>670</v>
      </c>
      <c r="C301" s="2"/>
      <c r="D301" s="20"/>
      <c r="E301" s="21"/>
      <c r="F301" s="2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9" t="s">
        <v>671</v>
      </c>
      <c r="B302" s="2" t="s">
        <v>672</v>
      </c>
      <c r="C302" s="9" t="s">
        <v>673</v>
      </c>
      <c r="D302" s="20"/>
      <c r="E302" s="21"/>
      <c r="F302" s="2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9" t="s">
        <v>671</v>
      </c>
      <c r="B303" s="2" t="s">
        <v>674</v>
      </c>
      <c r="C303" s="2" t="s">
        <v>675</v>
      </c>
      <c r="D303" s="20"/>
      <c r="E303" s="21"/>
      <c r="F303" s="2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9" t="s">
        <v>676</v>
      </c>
      <c r="B304" s="2" t="s">
        <v>677</v>
      </c>
      <c r="C304" s="2" t="s">
        <v>675</v>
      </c>
      <c r="D304" s="20"/>
      <c r="E304" s="21"/>
      <c r="F304" s="2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9" t="s">
        <v>678</v>
      </c>
      <c r="B305" s="2" t="s">
        <v>679</v>
      </c>
      <c r="C305" s="2" t="s">
        <v>680</v>
      </c>
      <c r="D305" s="20"/>
      <c r="E305" s="21"/>
      <c r="F305" s="2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9" t="s">
        <v>681</v>
      </c>
      <c r="B306" s="2"/>
      <c r="C306" s="2"/>
      <c r="D306" s="20"/>
      <c r="E306" s="21"/>
      <c r="F306" s="2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7" t="s">
        <v>682</v>
      </c>
      <c r="B307" s="7" t="s">
        <v>683</v>
      </c>
      <c r="C307" s="7" t="s">
        <v>684</v>
      </c>
      <c r="D307" s="22"/>
      <c r="E307" s="6"/>
      <c r="F307" s="6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>
        <v>40.0</v>
      </c>
      <c r="B308" s="2">
        <f>COUNTA(B267:B307)</f>
        <v>40</v>
      </c>
      <c r="C308" s="2"/>
      <c r="D308" s="20"/>
      <c r="E308" s="21"/>
      <c r="F308" s="2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2"/>
      <c r="C309" s="2"/>
      <c r="D309" s="20"/>
      <c r="E309" s="21"/>
      <c r="F309" s="2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5" t="s">
        <v>685</v>
      </c>
      <c r="B310" s="7"/>
      <c r="C310" s="7"/>
      <c r="D310" s="22"/>
      <c r="E310" s="6"/>
      <c r="F310" s="6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 t="s">
        <v>686</v>
      </c>
      <c r="B311" s="2" t="s">
        <v>687</v>
      </c>
      <c r="C311" s="2" t="s">
        <v>688</v>
      </c>
      <c r="D311" s="20"/>
      <c r="E311" s="21"/>
      <c r="F311" s="2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9" t="s">
        <v>689</v>
      </c>
      <c r="B312" s="2" t="s">
        <v>689</v>
      </c>
      <c r="C312" s="2" t="s">
        <v>690</v>
      </c>
      <c r="D312" s="20"/>
      <c r="E312" s="21"/>
      <c r="F312" s="2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 t="s">
        <v>691</v>
      </c>
      <c r="B313" s="2" t="s">
        <v>691</v>
      </c>
      <c r="C313" s="2" t="s">
        <v>692</v>
      </c>
      <c r="D313" s="20"/>
      <c r="E313" s="21"/>
      <c r="F313" s="2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 t="s">
        <v>693</v>
      </c>
      <c r="B314" s="2" t="s">
        <v>694</v>
      </c>
      <c r="C314" s="2" t="s">
        <v>695</v>
      </c>
      <c r="D314" s="20"/>
      <c r="E314" s="21"/>
      <c r="F314" s="2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 t="s">
        <v>696</v>
      </c>
      <c r="B315" s="2" t="s">
        <v>697</v>
      </c>
      <c r="C315" s="2" t="s">
        <v>698</v>
      </c>
      <c r="D315" s="20"/>
      <c r="E315" s="21"/>
      <c r="F315" s="2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 t="s">
        <v>699</v>
      </c>
      <c r="B316" s="2" t="s">
        <v>700</v>
      </c>
      <c r="C316" s="2" t="s">
        <v>701</v>
      </c>
      <c r="D316" s="20"/>
      <c r="E316" s="21"/>
      <c r="F316" s="2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 t="s">
        <v>699</v>
      </c>
      <c r="B317" s="2" t="s">
        <v>702</v>
      </c>
      <c r="C317" s="2" t="s">
        <v>703</v>
      </c>
      <c r="D317" s="20"/>
      <c r="E317" s="21"/>
      <c r="F317" s="2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 t="s">
        <v>699</v>
      </c>
      <c r="B318" s="21" t="s">
        <v>704</v>
      </c>
      <c r="C318" s="21"/>
      <c r="D318" s="20"/>
      <c r="E318" s="21"/>
      <c r="F318" s="2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 t="s">
        <v>705</v>
      </c>
      <c r="B319" s="21" t="s">
        <v>706</v>
      </c>
      <c r="C319" s="21"/>
      <c r="D319" s="20"/>
      <c r="E319" s="21"/>
      <c r="F319" s="2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 t="s">
        <v>707</v>
      </c>
      <c r="B320" s="2" t="s">
        <v>708</v>
      </c>
      <c r="C320" s="2"/>
      <c r="D320" s="20"/>
      <c r="E320" s="21"/>
      <c r="F320" s="2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 t="s">
        <v>709</v>
      </c>
      <c r="B321" s="2" t="s">
        <v>710</v>
      </c>
      <c r="C321" s="2"/>
      <c r="D321" s="20"/>
      <c r="E321" s="21"/>
      <c r="F321" s="2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 t="s">
        <v>711</v>
      </c>
      <c r="B322" s="2" t="s">
        <v>712</v>
      </c>
      <c r="C322" s="2" t="s">
        <v>713</v>
      </c>
      <c r="D322" s="20"/>
      <c r="E322" s="21"/>
      <c r="F322" s="2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 t="s">
        <v>714</v>
      </c>
      <c r="B323" s="21" t="s">
        <v>715</v>
      </c>
      <c r="C323" s="21" t="s">
        <v>716</v>
      </c>
      <c r="D323" s="20"/>
      <c r="E323" s="21"/>
      <c r="F323" s="2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 t="s">
        <v>717</v>
      </c>
      <c r="B324" s="10" t="s">
        <v>718</v>
      </c>
      <c r="C324" s="2"/>
      <c r="D324" s="20"/>
      <c r="E324" s="21"/>
      <c r="F324" s="2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 t="s">
        <v>719</v>
      </c>
      <c r="B325" s="2" t="s">
        <v>720</v>
      </c>
      <c r="C325" s="2"/>
      <c r="D325" s="20"/>
      <c r="E325" s="21"/>
      <c r="F325" s="2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 t="s">
        <v>721</v>
      </c>
      <c r="B326" s="2" t="s">
        <v>722</v>
      </c>
      <c r="C326" s="2" t="s">
        <v>723</v>
      </c>
      <c r="D326" s="20"/>
      <c r="E326" s="21"/>
      <c r="F326" s="2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 t="s">
        <v>721</v>
      </c>
      <c r="B327" s="2" t="s">
        <v>724</v>
      </c>
      <c r="C327" s="2" t="s">
        <v>725</v>
      </c>
      <c r="D327" s="20"/>
      <c r="E327" s="21"/>
      <c r="F327" s="2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 t="s">
        <v>726</v>
      </c>
      <c r="B328" s="21" t="s">
        <v>727</v>
      </c>
      <c r="C328" s="21"/>
      <c r="D328" s="20"/>
      <c r="E328" s="21"/>
      <c r="F328" s="2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 t="s">
        <v>726</v>
      </c>
      <c r="B329" s="2" t="s">
        <v>728</v>
      </c>
      <c r="C329" s="2" t="s">
        <v>729</v>
      </c>
      <c r="D329" s="20"/>
      <c r="E329" s="21"/>
      <c r="F329" s="2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 t="s">
        <v>726</v>
      </c>
      <c r="B330" s="2" t="s">
        <v>730</v>
      </c>
      <c r="C330" s="2"/>
      <c r="D330" s="20"/>
      <c r="E330" s="21"/>
      <c r="F330" s="2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 t="s">
        <v>731</v>
      </c>
      <c r="B331" s="2" t="s">
        <v>732</v>
      </c>
      <c r="C331" s="2" t="s">
        <v>733</v>
      </c>
      <c r="D331" s="20"/>
      <c r="E331" s="21"/>
      <c r="F331" s="2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 t="s">
        <v>734</v>
      </c>
      <c r="B332" s="2" t="s">
        <v>735</v>
      </c>
      <c r="C332" s="2"/>
      <c r="D332" s="20"/>
      <c r="E332" s="21"/>
      <c r="F332" s="2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 t="s">
        <v>734</v>
      </c>
      <c r="B333" s="2" t="s">
        <v>736</v>
      </c>
      <c r="C333" s="2" t="s">
        <v>737</v>
      </c>
      <c r="D333" s="20"/>
      <c r="E333" s="21"/>
      <c r="F333" s="2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 t="s">
        <v>738</v>
      </c>
      <c r="B334" s="21" t="s">
        <v>739</v>
      </c>
      <c r="C334" s="21" t="s">
        <v>740</v>
      </c>
      <c r="D334" s="20"/>
      <c r="E334" s="21"/>
      <c r="F334" s="2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 t="s">
        <v>738</v>
      </c>
      <c r="B335" s="2" t="s">
        <v>741</v>
      </c>
      <c r="C335" s="2" t="s">
        <v>742</v>
      </c>
      <c r="D335" s="20"/>
      <c r="E335" s="21"/>
      <c r="F335" s="2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 t="s">
        <v>738</v>
      </c>
      <c r="B336" s="21" t="s">
        <v>743</v>
      </c>
      <c r="C336" s="21" t="s">
        <v>744</v>
      </c>
      <c r="D336" s="20"/>
      <c r="E336" s="21"/>
      <c r="F336" s="2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7" t="s">
        <v>738</v>
      </c>
      <c r="B337" s="7" t="s">
        <v>745</v>
      </c>
      <c r="C337" s="7"/>
      <c r="D337" s="22"/>
      <c r="E337" s="6"/>
      <c r="F337" s="6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>
        <v>27.0</v>
      </c>
      <c r="B338" s="21">
        <f>COUNTA(B311:B337)</f>
        <v>27</v>
      </c>
      <c r="C338" s="21"/>
      <c r="D338" s="20"/>
      <c r="E338" s="21"/>
      <c r="F338" s="2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21"/>
      <c r="C339" s="21"/>
      <c r="D339" s="20"/>
      <c r="E339" s="21"/>
      <c r="F339" s="2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1" t="s">
        <v>746</v>
      </c>
      <c r="B340" s="2"/>
      <c r="C340" s="2"/>
      <c r="D340" s="20"/>
      <c r="E340" s="21"/>
      <c r="F340" s="2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5" t="s">
        <v>747</v>
      </c>
      <c r="B341" s="5"/>
      <c r="C341" s="7"/>
      <c r="D341" s="8" t="s">
        <v>748</v>
      </c>
      <c r="E341" s="5"/>
      <c r="F341" s="5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2"/>
      <c r="C342" s="2"/>
      <c r="D342" s="3" t="s">
        <v>749</v>
      </c>
      <c r="E342" s="2" t="s">
        <v>750</v>
      </c>
      <c r="F342" s="2" t="s">
        <v>751</v>
      </c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2"/>
      <c r="C343" s="2"/>
      <c r="D343" s="3" t="s">
        <v>749</v>
      </c>
      <c r="E343" s="2" t="s">
        <v>752</v>
      </c>
      <c r="F343" s="2" t="s">
        <v>753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 t="s">
        <v>749</v>
      </c>
      <c r="B344" s="2" t="s">
        <v>754</v>
      </c>
      <c r="C344" s="2" t="s">
        <v>755</v>
      </c>
      <c r="D344" s="3" t="s">
        <v>749</v>
      </c>
      <c r="E344" s="2" t="s">
        <v>754</v>
      </c>
      <c r="F344" s="2" t="s">
        <v>755</v>
      </c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 t="s">
        <v>756</v>
      </c>
      <c r="B345" s="2" t="s">
        <v>757</v>
      </c>
      <c r="C345" s="2" t="s">
        <v>758</v>
      </c>
      <c r="D345" s="3" t="s">
        <v>756</v>
      </c>
      <c r="E345" s="2" t="s">
        <v>757</v>
      </c>
      <c r="F345" s="2" t="s">
        <v>758</v>
      </c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3.5" customHeight="1">
      <c r="A346" s="7" t="s">
        <v>759</v>
      </c>
      <c r="B346" s="7" t="s">
        <v>760</v>
      </c>
      <c r="C346" s="7"/>
      <c r="D346" s="12" t="s">
        <v>759</v>
      </c>
      <c r="E346" s="7" t="s">
        <v>760</v>
      </c>
      <c r="F346" s="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>
        <v>5.0</v>
      </c>
      <c r="B347" s="2">
        <v>3.0</v>
      </c>
      <c r="C347" s="2"/>
      <c r="D347" s="20"/>
      <c r="E347" s="2">
        <v>5.0</v>
      </c>
      <c r="F347" s="2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2"/>
      <c r="C348" s="2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1" t="s">
        <v>761</v>
      </c>
      <c r="B349" s="2"/>
      <c r="C349" s="2"/>
      <c r="D349" s="16"/>
      <c r="E349" s="14"/>
      <c r="F349" s="1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1" t="s">
        <v>762</v>
      </c>
      <c r="B350" s="2"/>
      <c r="C350" s="2"/>
      <c r="D350" s="3"/>
      <c r="E350" s="2"/>
      <c r="F350" s="9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5" t="s">
        <v>763</v>
      </c>
      <c r="B351" s="7"/>
      <c r="C351" s="5"/>
      <c r="D351" s="8" t="s">
        <v>764</v>
      </c>
      <c r="E351" s="7"/>
      <c r="F351" s="5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 t="s">
        <v>765</v>
      </c>
      <c r="B352" s="2" t="s">
        <v>766</v>
      </c>
      <c r="C352" s="2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 t="s">
        <v>767</v>
      </c>
      <c r="B353" s="2" t="s">
        <v>768</v>
      </c>
      <c r="C353" s="2" t="s">
        <v>769</v>
      </c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 t="s">
        <v>767</v>
      </c>
      <c r="B354" s="2" t="s">
        <v>770</v>
      </c>
      <c r="C354" s="2" t="s">
        <v>771</v>
      </c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 t="s">
        <v>767</v>
      </c>
      <c r="B355" s="2" t="s">
        <v>772</v>
      </c>
      <c r="C355" s="2"/>
      <c r="D355" s="3" t="s">
        <v>767</v>
      </c>
      <c r="E355" s="2" t="s">
        <v>772</v>
      </c>
      <c r="F355" s="2" t="s">
        <v>304</v>
      </c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2"/>
      <c r="C356" s="2"/>
      <c r="D356" s="3" t="s">
        <v>767</v>
      </c>
      <c r="E356" s="2" t="s">
        <v>773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 t="s">
        <v>767</v>
      </c>
      <c r="B357" s="2" t="s">
        <v>774</v>
      </c>
      <c r="C357" s="2" t="s">
        <v>775</v>
      </c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 t="s">
        <v>776</v>
      </c>
      <c r="B358" s="2" t="s">
        <v>777</v>
      </c>
      <c r="C358" s="2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 t="s">
        <v>776</v>
      </c>
      <c r="B359" s="2" t="s">
        <v>778</v>
      </c>
      <c r="C359" s="2" t="s">
        <v>779</v>
      </c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 t="s">
        <v>776</v>
      </c>
      <c r="B360" s="2" t="s">
        <v>780</v>
      </c>
      <c r="C360" s="2" t="s">
        <v>781</v>
      </c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 t="s">
        <v>776</v>
      </c>
      <c r="B361" s="2" t="s">
        <v>782</v>
      </c>
      <c r="C361" s="2" t="s">
        <v>783</v>
      </c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 t="s">
        <v>784</v>
      </c>
      <c r="B362" s="2" t="s">
        <v>785</v>
      </c>
      <c r="C362" s="2" t="s">
        <v>786</v>
      </c>
      <c r="D362" s="3" t="s">
        <v>784</v>
      </c>
      <c r="E362" s="2" t="s">
        <v>785</v>
      </c>
      <c r="F362" s="2" t="s">
        <v>786</v>
      </c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2"/>
      <c r="C363" s="2"/>
      <c r="D363" s="3" t="s">
        <v>784</v>
      </c>
      <c r="E363" s="2" t="s">
        <v>787</v>
      </c>
      <c r="F363" s="2" t="s">
        <v>788</v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2"/>
      <c r="C364" s="2"/>
      <c r="D364" s="3" t="s">
        <v>784</v>
      </c>
      <c r="E364" s="2" t="s">
        <v>789</v>
      </c>
      <c r="F364" s="2" t="s">
        <v>790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 t="s">
        <v>784</v>
      </c>
      <c r="B365" s="2" t="s">
        <v>791</v>
      </c>
      <c r="C365" s="2" t="s">
        <v>792</v>
      </c>
      <c r="D365" s="3" t="s">
        <v>784</v>
      </c>
      <c r="E365" s="2" t="s">
        <v>791</v>
      </c>
      <c r="F365" s="2" t="s">
        <v>792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 t="s">
        <v>784</v>
      </c>
      <c r="B366" s="2" t="s">
        <v>793</v>
      </c>
      <c r="C366" s="2" t="s">
        <v>794</v>
      </c>
      <c r="D366" s="3" t="s">
        <v>784</v>
      </c>
      <c r="E366" s="2" t="s">
        <v>793</v>
      </c>
      <c r="F366" s="2" t="s">
        <v>794</v>
      </c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2"/>
      <c r="C367" s="2"/>
      <c r="D367" s="3" t="s">
        <v>784</v>
      </c>
      <c r="E367" s="2" t="s">
        <v>795</v>
      </c>
      <c r="F367" s="2" t="s">
        <v>304</v>
      </c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2"/>
      <c r="C368" s="2"/>
      <c r="D368" s="3" t="s">
        <v>784</v>
      </c>
      <c r="E368" s="2" t="s">
        <v>796</v>
      </c>
      <c r="F368" s="2" t="s">
        <v>797</v>
      </c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 t="s">
        <v>798</v>
      </c>
      <c r="B369" s="2" t="s">
        <v>799</v>
      </c>
      <c r="C369" s="2" t="s">
        <v>800</v>
      </c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 t="s">
        <v>798</v>
      </c>
      <c r="B370" s="2" t="s">
        <v>801</v>
      </c>
      <c r="C370" s="2" t="s">
        <v>802</v>
      </c>
      <c r="D370" s="3" t="s">
        <v>798</v>
      </c>
      <c r="E370" s="2" t="s">
        <v>801</v>
      </c>
      <c r="F370" s="2" t="s">
        <v>803</v>
      </c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 t="s">
        <v>804</v>
      </c>
      <c r="B371" s="2" t="s">
        <v>805</v>
      </c>
      <c r="C371" s="2" t="s">
        <v>806</v>
      </c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 t="s">
        <v>807</v>
      </c>
      <c r="B372" s="2" t="s">
        <v>808</v>
      </c>
      <c r="C372" s="2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 t="s">
        <v>807</v>
      </c>
      <c r="B373" s="2" t="s">
        <v>809</v>
      </c>
      <c r="C373" s="2" t="s">
        <v>810</v>
      </c>
      <c r="D373" s="3" t="s">
        <v>807</v>
      </c>
      <c r="E373" s="2" t="s">
        <v>809</v>
      </c>
      <c r="F373" s="2" t="s">
        <v>811</v>
      </c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 t="s">
        <v>807</v>
      </c>
      <c r="B374" s="2" t="s">
        <v>812</v>
      </c>
      <c r="C374" s="2" t="s">
        <v>813</v>
      </c>
      <c r="D374" s="3" t="s">
        <v>807</v>
      </c>
      <c r="E374" s="2" t="s">
        <v>812</v>
      </c>
      <c r="F374" s="2" t="s">
        <v>813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 t="s">
        <v>807</v>
      </c>
      <c r="B375" s="2" t="s">
        <v>814</v>
      </c>
      <c r="C375" s="2" t="s">
        <v>815</v>
      </c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2"/>
      <c r="C376" s="2"/>
      <c r="D376" s="3" t="s">
        <v>807</v>
      </c>
      <c r="E376" s="2" t="s">
        <v>816</v>
      </c>
      <c r="F376" s="2" t="s">
        <v>817</v>
      </c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 t="s">
        <v>818</v>
      </c>
      <c r="B377" s="2" t="s">
        <v>819</v>
      </c>
      <c r="C377" s="2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 t="s">
        <v>818</v>
      </c>
      <c r="B378" s="2" t="s">
        <v>820</v>
      </c>
      <c r="C378" s="2"/>
      <c r="D378" s="3" t="s">
        <v>818</v>
      </c>
      <c r="E378" s="2" t="s">
        <v>821</v>
      </c>
      <c r="F378" s="2" t="s">
        <v>304</v>
      </c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 t="s">
        <v>818</v>
      </c>
      <c r="B379" s="2" t="s">
        <v>822</v>
      </c>
      <c r="C379" s="2" t="s">
        <v>823</v>
      </c>
      <c r="D379" s="3" t="s">
        <v>818</v>
      </c>
      <c r="E379" s="2" t="s">
        <v>822</v>
      </c>
      <c r="F379" s="2" t="s">
        <v>823</v>
      </c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2"/>
      <c r="C380" s="2"/>
      <c r="D380" s="3" t="s">
        <v>818</v>
      </c>
      <c r="E380" s="2" t="s">
        <v>824</v>
      </c>
      <c r="F380" s="2" t="s">
        <v>825</v>
      </c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2"/>
      <c r="C381" s="2"/>
      <c r="D381" s="3" t="s">
        <v>818</v>
      </c>
      <c r="E381" s="2" t="s">
        <v>826</v>
      </c>
      <c r="F381" s="2" t="s">
        <v>827</v>
      </c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2"/>
      <c r="C382" s="2"/>
      <c r="D382" s="3" t="s">
        <v>818</v>
      </c>
      <c r="E382" s="2" t="s">
        <v>828</v>
      </c>
      <c r="F382" s="2" t="s">
        <v>829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2"/>
      <c r="C383" s="2"/>
      <c r="D383" s="3" t="s">
        <v>818</v>
      </c>
      <c r="E383" s="2" t="s">
        <v>830</v>
      </c>
      <c r="F383" s="2" t="s">
        <v>831</v>
      </c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 t="s">
        <v>818</v>
      </c>
      <c r="B384" s="2" t="s">
        <v>828</v>
      </c>
      <c r="C384" s="2" t="s">
        <v>829</v>
      </c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 t="s">
        <v>818</v>
      </c>
      <c r="B385" s="2" t="s">
        <v>832</v>
      </c>
      <c r="C385" s="2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 t="s">
        <v>818</v>
      </c>
      <c r="B386" s="2" t="s">
        <v>833</v>
      </c>
      <c r="C386" s="2" t="s">
        <v>831</v>
      </c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 t="s">
        <v>818</v>
      </c>
      <c r="B387" s="2" t="s">
        <v>834</v>
      </c>
      <c r="C387" s="2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 t="s">
        <v>835</v>
      </c>
      <c r="B388" s="2" t="s">
        <v>836</v>
      </c>
      <c r="C388" s="2" t="s">
        <v>837</v>
      </c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 t="s">
        <v>838</v>
      </c>
      <c r="B389" s="2" t="s">
        <v>839</v>
      </c>
      <c r="C389" s="2" t="s">
        <v>840</v>
      </c>
      <c r="D389" s="3" t="s">
        <v>838</v>
      </c>
      <c r="E389" s="2" t="s">
        <v>841</v>
      </c>
      <c r="F389" s="2" t="s">
        <v>840</v>
      </c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 t="s">
        <v>838</v>
      </c>
      <c r="B390" s="2" t="s">
        <v>842</v>
      </c>
      <c r="C390" s="2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 t="s">
        <v>838</v>
      </c>
      <c r="B391" s="2" t="s">
        <v>843</v>
      </c>
      <c r="C391" s="2" t="s">
        <v>844</v>
      </c>
      <c r="D391" s="3" t="s">
        <v>838</v>
      </c>
      <c r="E391" s="2" t="s">
        <v>843</v>
      </c>
      <c r="F391" s="2" t="s">
        <v>844</v>
      </c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 t="s">
        <v>838</v>
      </c>
      <c r="B392" s="2" t="s">
        <v>845</v>
      </c>
      <c r="C392" s="2"/>
      <c r="D392" s="3" t="s">
        <v>838</v>
      </c>
      <c r="E392" s="2" t="s">
        <v>845</v>
      </c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 t="s">
        <v>838</v>
      </c>
      <c r="B393" s="2" t="s">
        <v>846</v>
      </c>
      <c r="C393" s="2" t="s">
        <v>847</v>
      </c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 t="s">
        <v>838</v>
      </c>
      <c r="B394" s="2" t="s">
        <v>848</v>
      </c>
      <c r="C394" s="2"/>
      <c r="D394" s="4"/>
      <c r="E394" s="1"/>
      <c r="F394" s="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 t="s">
        <v>849</v>
      </c>
      <c r="B395" s="2" t="s">
        <v>850</v>
      </c>
      <c r="C395" s="2" t="s">
        <v>851</v>
      </c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 t="s">
        <v>852</v>
      </c>
      <c r="B396" s="2" t="s">
        <v>853</v>
      </c>
      <c r="C396" s="2" t="s">
        <v>854</v>
      </c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2"/>
      <c r="C397" s="2"/>
      <c r="D397" s="3" t="s">
        <v>855</v>
      </c>
      <c r="E397" s="2" t="s">
        <v>856</v>
      </c>
      <c r="F397" s="2" t="s">
        <v>857</v>
      </c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2"/>
      <c r="C398" s="2"/>
      <c r="D398" s="3" t="s">
        <v>855</v>
      </c>
      <c r="E398" s="2" t="s">
        <v>858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 t="s">
        <v>859</v>
      </c>
      <c r="B399" s="2" t="s">
        <v>860</v>
      </c>
      <c r="C399" s="2" t="s">
        <v>861</v>
      </c>
      <c r="D399" s="3" t="s">
        <v>855</v>
      </c>
      <c r="E399" s="2" t="s">
        <v>860</v>
      </c>
      <c r="F399" s="2" t="s">
        <v>862</v>
      </c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 t="s">
        <v>863</v>
      </c>
      <c r="B400" s="2" t="s">
        <v>864</v>
      </c>
      <c r="C400" s="2" t="s">
        <v>865</v>
      </c>
      <c r="D400" s="3" t="s">
        <v>866</v>
      </c>
      <c r="E400" s="2" t="s">
        <v>864</v>
      </c>
      <c r="F400" s="2" t="s">
        <v>865</v>
      </c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2"/>
      <c r="C401" s="2"/>
      <c r="D401" s="3" t="s">
        <v>866</v>
      </c>
      <c r="E401" s="21" t="s">
        <v>867</v>
      </c>
      <c r="F401" s="21" t="s">
        <v>868</v>
      </c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 t="s">
        <v>869</v>
      </c>
      <c r="B402" s="2" t="s">
        <v>870</v>
      </c>
      <c r="C402" s="2" t="s">
        <v>871</v>
      </c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 t="s">
        <v>869</v>
      </c>
      <c r="B403" s="2" t="s">
        <v>872</v>
      </c>
      <c r="C403" s="2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 t="s">
        <v>869</v>
      </c>
      <c r="B404" s="2" t="s">
        <v>873</v>
      </c>
      <c r="C404" s="2" t="s">
        <v>874</v>
      </c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 t="s">
        <v>875</v>
      </c>
      <c r="B405" s="2" t="s">
        <v>876</v>
      </c>
      <c r="C405" s="2" t="s">
        <v>877</v>
      </c>
      <c r="D405" s="3" t="s">
        <v>875</v>
      </c>
      <c r="E405" s="2" t="s">
        <v>876</v>
      </c>
      <c r="F405" s="2" t="s">
        <v>877</v>
      </c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 t="s">
        <v>875</v>
      </c>
      <c r="B406" s="2" t="s">
        <v>878</v>
      </c>
      <c r="C406" s="2" t="s">
        <v>879</v>
      </c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 t="s">
        <v>880</v>
      </c>
      <c r="B407" s="2"/>
      <c r="C407" s="2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 t="s">
        <v>881</v>
      </c>
      <c r="B408" s="2" t="s">
        <v>882</v>
      </c>
      <c r="C408" s="2" t="s">
        <v>883</v>
      </c>
      <c r="D408" s="3" t="s">
        <v>881</v>
      </c>
      <c r="E408" s="2" t="s">
        <v>882</v>
      </c>
      <c r="F408" s="2" t="s">
        <v>883</v>
      </c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 t="s">
        <v>881</v>
      </c>
      <c r="B409" s="2" t="s">
        <v>884</v>
      </c>
      <c r="C409" s="2"/>
      <c r="D409" s="3" t="s">
        <v>881</v>
      </c>
      <c r="E409" s="2" t="s">
        <v>884</v>
      </c>
      <c r="F409" s="2" t="s">
        <v>304</v>
      </c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2"/>
      <c r="C410" s="2"/>
      <c r="D410" s="3" t="s">
        <v>881</v>
      </c>
      <c r="E410" s="2" t="s">
        <v>885</v>
      </c>
      <c r="F410" s="2" t="s">
        <v>886</v>
      </c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ht="13.5" customHeight="1">
      <c r="A411" s="2" t="s">
        <v>887</v>
      </c>
      <c r="B411" s="2"/>
      <c r="C411" s="2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 t="s">
        <v>888</v>
      </c>
      <c r="B412" s="2" t="s">
        <v>889</v>
      </c>
      <c r="C412" s="2" t="s">
        <v>890</v>
      </c>
      <c r="D412" s="3" t="s">
        <v>888</v>
      </c>
      <c r="E412" s="2" t="s">
        <v>889</v>
      </c>
      <c r="F412" s="2" t="s">
        <v>890</v>
      </c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2"/>
      <c r="C413" s="2"/>
      <c r="D413" s="3"/>
      <c r="E413" s="2" t="s">
        <v>891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7"/>
      <c r="B414" s="7" t="s">
        <v>892</v>
      </c>
      <c r="C414" s="7"/>
      <c r="D414" s="12"/>
      <c r="E414" s="11"/>
      <c r="F414" s="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3">
        <f>132-72+1</f>
        <v>61</v>
      </c>
      <c r="B415" s="23">
        <f>COUNTA(B352:B414)</f>
        <v>46</v>
      </c>
      <c r="C415" s="23"/>
      <c r="D415" s="24"/>
      <c r="E415" s="23">
        <f>COUNTA(E352:E414)</f>
        <v>33</v>
      </c>
      <c r="F415" s="2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2"/>
      <c r="C416" s="2"/>
      <c r="D416" s="24"/>
      <c r="E416" s="23"/>
      <c r="F416" s="2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1" t="s">
        <v>893</v>
      </c>
      <c r="B417" s="1"/>
      <c r="C417" s="1"/>
      <c r="D417" s="3"/>
      <c r="E417" s="9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5" t="s">
        <v>894</v>
      </c>
      <c r="B418" s="5"/>
      <c r="C418" s="7"/>
      <c r="D418" s="8" t="s">
        <v>895</v>
      </c>
      <c r="E418" s="5"/>
      <c r="F418" s="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 t="s">
        <v>896</v>
      </c>
      <c r="B419" s="2" t="s">
        <v>897</v>
      </c>
      <c r="C419" s="2" t="s">
        <v>898</v>
      </c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 t="s">
        <v>899</v>
      </c>
      <c r="B420" s="2" t="s">
        <v>900</v>
      </c>
      <c r="C420" s="2" t="s">
        <v>901</v>
      </c>
      <c r="D420" s="3" t="s">
        <v>899</v>
      </c>
      <c r="E420" s="2" t="s">
        <v>900</v>
      </c>
      <c r="F420" s="2" t="s">
        <v>901</v>
      </c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2"/>
      <c r="C421" s="2"/>
      <c r="D421" s="3" t="s">
        <v>902</v>
      </c>
      <c r="E421" s="2" t="s">
        <v>903</v>
      </c>
      <c r="F421" s="2" t="s">
        <v>304</v>
      </c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 t="s">
        <v>904</v>
      </c>
      <c r="B422" s="2" t="s">
        <v>905</v>
      </c>
      <c r="C422" s="2" t="s">
        <v>906</v>
      </c>
      <c r="D422" s="3" t="s">
        <v>904</v>
      </c>
      <c r="E422" s="2" t="s">
        <v>905</v>
      </c>
      <c r="F422" s="9" t="s">
        <v>907</v>
      </c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 t="s">
        <v>908</v>
      </c>
      <c r="B423" s="2" t="s">
        <v>909</v>
      </c>
      <c r="C423" s="2" t="s">
        <v>910</v>
      </c>
      <c r="D423" s="3"/>
      <c r="E423" s="2"/>
      <c r="F423" s="9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2"/>
      <c r="C424" s="2"/>
      <c r="D424" s="3" t="s">
        <v>911</v>
      </c>
      <c r="E424" s="2" t="s">
        <v>912</v>
      </c>
      <c r="F424" s="2" t="s">
        <v>913</v>
      </c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 t="s">
        <v>914</v>
      </c>
      <c r="B425" s="2" t="s">
        <v>915</v>
      </c>
      <c r="C425" s="2" t="s">
        <v>916</v>
      </c>
      <c r="D425" s="3" t="s">
        <v>914</v>
      </c>
      <c r="E425" s="2" t="s">
        <v>915</v>
      </c>
      <c r="F425" s="2" t="s">
        <v>917</v>
      </c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 t="s">
        <v>918</v>
      </c>
      <c r="B426" s="2"/>
      <c r="C426" s="2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7" t="s">
        <v>919</v>
      </c>
      <c r="B427" s="7" t="s">
        <v>920</v>
      </c>
      <c r="C427" s="7" t="s">
        <v>921</v>
      </c>
      <c r="D427" s="12"/>
      <c r="E427" s="7"/>
      <c r="F427" s="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>
        <f>143-136+1</f>
        <v>8</v>
      </c>
      <c r="B428" s="2">
        <f>COUNTA(B419:B427)</f>
        <v>6</v>
      </c>
      <c r="C428" s="2"/>
      <c r="D428" s="3"/>
      <c r="E428" s="2">
        <f>COUNTA(E419:E427)</f>
        <v>5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2"/>
      <c r="C429" s="2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1" t="s">
        <v>922</v>
      </c>
      <c r="B430" s="2"/>
      <c r="C430" s="2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5" t="s">
        <v>923</v>
      </c>
      <c r="B431" s="6"/>
      <c r="C431" s="7"/>
      <c r="D431" s="26" t="s">
        <v>924</v>
      </c>
      <c r="E431" s="6"/>
      <c r="F431" s="25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1"/>
      <c r="B432" s="21"/>
      <c r="C432" s="21"/>
      <c r="D432" s="3" t="s">
        <v>925</v>
      </c>
      <c r="E432" s="2" t="s">
        <v>926</v>
      </c>
      <c r="F432" s="2" t="s">
        <v>927</v>
      </c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1"/>
      <c r="B433" s="21"/>
      <c r="C433" s="21"/>
      <c r="D433" s="3" t="s">
        <v>925</v>
      </c>
      <c r="E433" s="2" t="s">
        <v>928</v>
      </c>
      <c r="F433" s="9" t="s">
        <v>929</v>
      </c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1"/>
      <c r="B434" s="21"/>
      <c r="C434" s="21"/>
      <c r="D434" s="3" t="s">
        <v>930</v>
      </c>
      <c r="E434" s="2" t="s">
        <v>931</v>
      </c>
      <c r="F434" s="2" t="s">
        <v>932</v>
      </c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1"/>
      <c r="B435" s="21"/>
      <c r="C435" s="21"/>
      <c r="D435" s="3" t="s">
        <v>933</v>
      </c>
      <c r="E435" s="2" t="s">
        <v>934</v>
      </c>
      <c r="F435" s="2" t="s">
        <v>935</v>
      </c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1"/>
      <c r="B436" s="21"/>
      <c r="C436" s="21"/>
      <c r="D436" s="3" t="s">
        <v>933</v>
      </c>
      <c r="E436" s="2" t="s">
        <v>936</v>
      </c>
      <c r="F436" s="2" t="s">
        <v>937</v>
      </c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1"/>
      <c r="B437" s="21"/>
      <c r="C437" s="21"/>
      <c r="D437" s="3" t="s">
        <v>933</v>
      </c>
      <c r="E437" s="2" t="s">
        <v>938</v>
      </c>
      <c r="F437" s="2" t="s">
        <v>939</v>
      </c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1"/>
      <c r="B438" s="21"/>
      <c r="C438" s="21"/>
      <c r="D438" s="3" t="s">
        <v>940</v>
      </c>
      <c r="E438" s="2" t="s">
        <v>941</v>
      </c>
      <c r="F438" s="2" t="s">
        <v>942</v>
      </c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1"/>
      <c r="B439" s="21"/>
      <c r="C439" s="21"/>
      <c r="D439" s="3" t="s">
        <v>940</v>
      </c>
      <c r="E439" s="2" t="s">
        <v>943</v>
      </c>
      <c r="F439" s="2" t="s">
        <v>944</v>
      </c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1"/>
      <c r="B440" s="21"/>
      <c r="C440" s="21"/>
      <c r="D440" s="3" t="s">
        <v>940</v>
      </c>
      <c r="E440" s="21" t="s">
        <v>945</v>
      </c>
      <c r="F440" s="21" t="s">
        <v>946</v>
      </c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1"/>
      <c r="B441" s="21"/>
      <c r="C441" s="21"/>
      <c r="D441" s="3" t="s">
        <v>940</v>
      </c>
      <c r="E441" s="21" t="s">
        <v>947</v>
      </c>
      <c r="F441" s="21" t="s">
        <v>948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1"/>
      <c r="B442" s="21"/>
      <c r="C442" s="21"/>
      <c r="D442" s="3" t="s">
        <v>949</v>
      </c>
      <c r="E442" s="2" t="s">
        <v>950</v>
      </c>
      <c r="F442" s="2" t="s">
        <v>951</v>
      </c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1"/>
      <c r="B443" s="21"/>
      <c r="C443" s="21"/>
      <c r="D443" s="3" t="s">
        <v>952</v>
      </c>
      <c r="E443" s="21" t="s">
        <v>953</v>
      </c>
      <c r="F443" s="2" t="s">
        <v>954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1"/>
      <c r="B444" s="21"/>
      <c r="C444" s="21"/>
      <c r="D444" s="3" t="s">
        <v>952</v>
      </c>
      <c r="E444" s="2" t="s">
        <v>955</v>
      </c>
      <c r="F444" s="2" t="s">
        <v>956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1"/>
      <c r="B445" s="21"/>
      <c r="C445" s="21"/>
      <c r="D445" s="3" t="s">
        <v>952</v>
      </c>
      <c r="E445" s="2" t="s">
        <v>957</v>
      </c>
      <c r="F445" s="21" t="s">
        <v>958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1"/>
      <c r="B446" s="21"/>
      <c r="C446" s="21"/>
      <c r="D446" s="3" t="s">
        <v>952</v>
      </c>
      <c r="E446" s="2" t="s">
        <v>959</v>
      </c>
      <c r="F446" s="2" t="s">
        <v>960</v>
      </c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1"/>
      <c r="B447" s="21"/>
      <c r="C447" s="21"/>
      <c r="D447" s="3" t="s">
        <v>961</v>
      </c>
      <c r="E447" s="21" t="s">
        <v>962</v>
      </c>
      <c r="F447" s="2" t="s">
        <v>963</v>
      </c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1"/>
      <c r="B448" s="21"/>
      <c r="C448" s="21"/>
      <c r="D448" s="3" t="s">
        <v>961</v>
      </c>
      <c r="E448" s="2" t="s">
        <v>964</v>
      </c>
      <c r="F448" s="2" t="s">
        <v>965</v>
      </c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1" t="s">
        <v>966</v>
      </c>
      <c r="B449" s="21" t="s">
        <v>967</v>
      </c>
      <c r="C449" s="21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1"/>
      <c r="B450" s="21"/>
      <c r="C450" s="21"/>
      <c r="D450" s="27" t="s">
        <v>968</v>
      </c>
      <c r="E450" s="2" t="s">
        <v>969</v>
      </c>
      <c r="F450" s="2" t="s">
        <v>970</v>
      </c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1" t="s">
        <v>968</v>
      </c>
      <c r="B451" s="21" t="s">
        <v>971</v>
      </c>
      <c r="C451" s="21" t="s">
        <v>972</v>
      </c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1"/>
      <c r="B452" s="21"/>
      <c r="C452" s="21"/>
      <c r="D452" s="27" t="s">
        <v>973</v>
      </c>
      <c r="E452" s="2" t="s">
        <v>974</v>
      </c>
      <c r="F452" s="9" t="s">
        <v>975</v>
      </c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2"/>
      <c r="C453" s="2"/>
      <c r="D453" s="3" t="s">
        <v>976</v>
      </c>
      <c r="E453" s="2" t="s">
        <v>977</v>
      </c>
      <c r="F453" s="2" t="s">
        <v>978</v>
      </c>
      <c r="G453" s="2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2"/>
      <c r="C454" s="2"/>
      <c r="D454" s="3" t="s">
        <v>979</v>
      </c>
      <c r="E454" s="2" t="s">
        <v>980</v>
      </c>
      <c r="F454" s="2" t="s">
        <v>981</v>
      </c>
      <c r="G454" s="2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1" t="s">
        <v>982</v>
      </c>
      <c r="B455" s="21" t="s">
        <v>983</v>
      </c>
      <c r="C455" s="21" t="s">
        <v>984</v>
      </c>
      <c r="D455" s="3"/>
      <c r="E455" s="2"/>
      <c r="F455" s="2"/>
      <c r="G455" s="2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2"/>
      <c r="C456" s="2"/>
      <c r="D456" s="3" t="s">
        <v>985</v>
      </c>
      <c r="E456" s="2" t="s">
        <v>986</v>
      </c>
      <c r="F456" s="2" t="s">
        <v>987</v>
      </c>
      <c r="G456" s="2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1" t="s">
        <v>985</v>
      </c>
      <c r="B457" s="21" t="s">
        <v>988</v>
      </c>
      <c r="C457" s="21" t="s">
        <v>989</v>
      </c>
      <c r="D457" s="3" t="s">
        <v>985</v>
      </c>
      <c r="E457" s="2" t="s">
        <v>988</v>
      </c>
      <c r="F457" s="2" t="s">
        <v>990</v>
      </c>
      <c r="G457" s="2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2"/>
      <c r="C458" s="2"/>
      <c r="D458" s="3" t="s">
        <v>985</v>
      </c>
      <c r="E458" s="2" t="s">
        <v>991</v>
      </c>
      <c r="F458" s="2" t="s">
        <v>992</v>
      </c>
      <c r="G458" s="2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1" t="s">
        <v>985</v>
      </c>
      <c r="B459" s="21" t="s">
        <v>993</v>
      </c>
      <c r="C459" s="2" t="s">
        <v>994</v>
      </c>
      <c r="D459" s="3" t="s">
        <v>985</v>
      </c>
      <c r="E459" s="2" t="s">
        <v>993</v>
      </c>
      <c r="F459" s="2" t="s">
        <v>994</v>
      </c>
      <c r="G459" s="2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1" t="s">
        <v>995</v>
      </c>
      <c r="B460" s="21" t="s">
        <v>996</v>
      </c>
      <c r="C460" s="21" t="s">
        <v>997</v>
      </c>
      <c r="D460" s="3"/>
      <c r="E460" s="2"/>
      <c r="F460" s="2"/>
      <c r="G460" s="2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1" t="s">
        <v>995</v>
      </c>
      <c r="B461" s="21" t="s">
        <v>998</v>
      </c>
      <c r="C461" s="21" t="s">
        <v>999</v>
      </c>
      <c r="D461" s="3"/>
      <c r="E461" s="2"/>
      <c r="F461" s="2"/>
      <c r="G461" s="2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2"/>
      <c r="C462" s="2"/>
      <c r="D462" s="3" t="s">
        <v>1000</v>
      </c>
      <c r="E462" s="2" t="s">
        <v>1001</v>
      </c>
      <c r="F462" s="2" t="s">
        <v>1002</v>
      </c>
      <c r="G462" s="2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1" t="s">
        <v>1000</v>
      </c>
      <c r="B463" s="21" t="s">
        <v>1003</v>
      </c>
      <c r="C463" s="21" t="s">
        <v>1004</v>
      </c>
      <c r="D463" s="3" t="s">
        <v>1000</v>
      </c>
      <c r="E463" s="2" t="s">
        <v>1003</v>
      </c>
      <c r="F463" s="2" t="s">
        <v>1004</v>
      </c>
      <c r="G463" s="2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1" t="s">
        <v>1000</v>
      </c>
      <c r="B464" s="21" t="s">
        <v>1005</v>
      </c>
      <c r="C464" s="2" t="s">
        <v>1006</v>
      </c>
      <c r="D464" s="3" t="s">
        <v>1000</v>
      </c>
      <c r="E464" s="2" t="s">
        <v>1005</v>
      </c>
      <c r="F464" s="2" t="s">
        <v>1006</v>
      </c>
      <c r="G464" s="2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1" t="s">
        <v>1007</v>
      </c>
      <c r="B465" s="21" t="s">
        <v>1008</v>
      </c>
      <c r="C465" s="21" t="s">
        <v>1009</v>
      </c>
      <c r="D465" s="3" t="s">
        <v>1007</v>
      </c>
      <c r="E465" s="21" t="s">
        <v>1008</v>
      </c>
      <c r="F465" s="2" t="s">
        <v>1009</v>
      </c>
      <c r="G465" s="2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1" t="s">
        <v>1007</v>
      </c>
      <c r="B466" s="21" t="s">
        <v>1010</v>
      </c>
      <c r="C466" s="21" t="s">
        <v>1011</v>
      </c>
      <c r="D466" s="3" t="s">
        <v>1007</v>
      </c>
      <c r="E466" s="2" t="s">
        <v>1010</v>
      </c>
      <c r="F466" s="2" t="s">
        <v>1011</v>
      </c>
      <c r="G466" s="2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1" t="s">
        <v>1007</v>
      </c>
      <c r="B467" s="21" t="s">
        <v>1012</v>
      </c>
      <c r="C467" s="21" t="s">
        <v>1013</v>
      </c>
      <c r="D467" s="3" t="s">
        <v>1007</v>
      </c>
      <c r="E467" s="2" t="s">
        <v>1012</v>
      </c>
      <c r="F467" s="2" t="s">
        <v>1013</v>
      </c>
      <c r="G467" s="2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1" t="s">
        <v>1007</v>
      </c>
      <c r="B468" s="21" t="s">
        <v>1014</v>
      </c>
      <c r="C468" s="21" t="s">
        <v>1015</v>
      </c>
      <c r="D468" s="3"/>
      <c r="E468" s="2"/>
      <c r="F468" s="2"/>
      <c r="G468" s="2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1" t="s">
        <v>849</v>
      </c>
      <c r="B469" s="21" t="s">
        <v>1016</v>
      </c>
      <c r="C469" s="21" t="s">
        <v>1017</v>
      </c>
      <c r="D469" s="3"/>
      <c r="E469" s="2"/>
      <c r="F469" s="2"/>
      <c r="G469" s="2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1"/>
      <c r="B470" s="21"/>
      <c r="C470" s="21"/>
      <c r="D470" s="3" t="s">
        <v>1018</v>
      </c>
      <c r="E470" s="2" t="s">
        <v>1019</v>
      </c>
      <c r="F470" s="2" t="s">
        <v>1020</v>
      </c>
      <c r="G470" s="2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2"/>
      <c r="C471" s="2"/>
      <c r="D471" s="3" t="s">
        <v>1021</v>
      </c>
      <c r="E471" s="2" t="s">
        <v>1022</v>
      </c>
      <c r="F471" s="2" t="s">
        <v>1023</v>
      </c>
      <c r="G471" s="2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2"/>
      <c r="C472" s="2"/>
      <c r="D472" s="3" t="s">
        <v>1021</v>
      </c>
      <c r="E472" s="2" t="s">
        <v>1024</v>
      </c>
      <c r="F472" s="2" t="s">
        <v>1025</v>
      </c>
      <c r="G472" s="2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2"/>
      <c r="C473" s="2"/>
      <c r="D473" s="3" t="s">
        <v>1021</v>
      </c>
      <c r="E473" s="2" t="s">
        <v>1026</v>
      </c>
      <c r="F473" s="2" t="s">
        <v>1027</v>
      </c>
      <c r="G473" s="2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2"/>
      <c r="C474" s="2"/>
      <c r="D474" s="3" t="s">
        <v>1021</v>
      </c>
      <c r="E474" s="2" t="s">
        <v>1028</v>
      </c>
      <c r="F474" s="2" t="s">
        <v>1029</v>
      </c>
      <c r="G474" s="2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2"/>
      <c r="C475" s="2"/>
      <c r="D475" s="3" t="s">
        <v>1030</v>
      </c>
      <c r="E475" s="21" t="s">
        <v>1031</v>
      </c>
      <c r="F475" s="21" t="s">
        <v>1032</v>
      </c>
      <c r="G475" s="2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2"/>
      <c r="C476" s="2"/>
      <c r="D476" s="3" t="s">
        <v>1033</v>
      </c>
      <c r="E476" s="2" t="s">
        <v>1034</v>
      </c>
      <c r="F476" s="2" t="s">
        <v>1035</v>
      </c>
      <c r="G476" s="2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2"/>
      <c r="C477" s="2"/>
      <c r="D477" s="3" t="s">
        <v>1033</v>
      </c>
      <c r="E477" s="2" t="s">
        <v>1036</v>
      </c>
      <c r="F477" s="2" t="s">
        <v>1037</v>
      </c>
      <c r="G477" s="2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1" t="s">
        <v>1038</v>
      </c>
      <c r="B478" s="21" t="s">
        <v>1039</v>
      </c>
      <c r="C478" s="21" t="s">
        <v>1040</v>
      </c>
      <c r="D478" s="3"/>
      <c r="E478" s="2"/>
      <c r="F478" s="2"/>
      <c r="G478" s="2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1" t="s">
        <v>1041</v>
      </c>
      <c r="B479" s="21" t="s">
        <v>1042</v>
      </c>
      <c r="C479" s="21" t="s">
        <v>1043</v>
      </c>
      <c r="D479" s="3" t="s">
        <v>1041</v>
      </c>
      <c r="E479" s="2" t="s">
        <v>1042</v>
      </c>
      <c r="F479" s="2" t="s">
        <v>1044</v>
      </c>
      <c r="G479" s="2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1" t="s">
        <v>1045</v>
      </c>
      <c r="B480" s="21" t="s">
        <v>1046</v>
      </c>
      <c r="C480" s="21" t="s">
        <v>1047</v>
      </c>
      <c r="D480" s="27" t="s">
        <v>1041</v>
      </c>
      <c r="E480" s="2" t="s">
        <v>1048</v>
      </c>
      <c r="F480" s="9" t="s">
        <v>1049</v>
      </c>
      <c r="G480" s="2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1"/>
      <c r="B481" s="21"/>
      <c r="C481" s="21"/>
      <c r="D481" s="3" t="s">
        <v>1045</v>
      </c>
      <c r="E481" s="2" t="s">
        <v>1046</v>
      </c>
      <c r="F481" s="2" t="s">
        <v>1050</v>
      </c>
      <c r="G481" s="2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1"/>
      <c r="B482" s="21"/>
      <c r="C482" s="21"/>
      <c r="D482" s="3" t="s">
        <v>1051</v>
      </c>
      <c r="E482" s="2" t="s">
        <v>1052</v>
      </c>
      <c r="F482" s="2" t="s">
        <v>1053</v>
      </c>
      <c r="G482" s="2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1"/>
      <c r="B483" s="21"/>
      <c r="C483" s="21"/>
      <c r="D483" s="3" t="s">
        <v>1051</v>
      </c>
      <c r="E483" s="21" t="s">
        <v>1054</v>
      </c>
      <c r="F483" s="21" t="s">
        <v>1055</v>
      </c>
      <c r="G483" s="2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1"/>
      <c r="B484" s="21"/>
      <c r="C484" s="21"/>
      <c r="D484" s="3" t="s">
        <v>1056</v>
      </c>
      <c r="E484" s="21" t="s">
        <v>1057</v>
      </c>
      <c r="F484" s="21" t="s">
        <v>1058</v>
      </c>
      <c r="G484" s="2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1"/>
      <c r="B485" s="21"/>
      <c r="C485" s="21"/>
      <c r="D485" s="3" t="s">
        <v>1056</v>
      </c>
      <c r="E485" s="21" t="s">
        <v>1059</v>
      </c>
      <c r="F485" s="21" t="s">
        <v>1060</v>
      </c>
      <c r="G485" s="2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2"/>
      <c r="C486" s="2"/>
      <c r="D486" s="3" t="s">
        <v>1061</v>
      </c>
      <c r="E486" s="2" t="s">
        <v>1062</v>
      </c>
      <c r="F486" s="2" t="s">
        <v>1063</v>
      </c>
      <c r="G486" s="2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1" t="s">
        <v>1064</v>
      </c>
      <c r="B487" s="21" t="s">
        <v>1065</v>
      </c>
      <c r="C487" s="21" t="s">
        <v>1066</v>
      </c>
      <c r="D487" s="3" t="s">
        <v>1064</v>
      </c>
      <c r="E487" s="2" t="s">
        <v>1065</v>
      </c>
      <c r="F487" s="2" t="s">
        <v>1066</v>
      </c>
      <c r="G487" s="2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1" t="s">
        <v>1067</v>
      </c>
      <c r="B488" s="21" t="s">
        <v>1068</v>
      </c>
      <c r="C488" s="21" t="s">
        <v>1069</v>
      </c>
      <c r="D488" s="3" t="s">
        <v>1064</v>
      </c>
      <c r="E488" s="2" t="s">
        <v>1070</v>
      </c>
      <c r="F488" s="2" t="s">
        <v>1071</v>
      </c>
      <c r="G488" s="2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1" t="s">
        <v>1072</v>
      </c>
      <c r="B489" s="21" t="s">
        <v>1073</v>
      </c>
      <c r="C489" s="21" t="s">
        <v>1074</v>
      </c>
      <c r="D489" s="3" t="s">
        <v>1075</v>
      </c>
      <c r="E489" s="2" t="s">
        <v>1076</v>
      </c>
      <c r="F489" s="2" t="s">
        <v>1077</v>
      </c>
      <c r="G489" s="2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2"/>
      <c r="C490" s="2"/>
      <c r="D490" s="3" t="s">
        <v>1075</v>
      </c>
      <c r="E490" s="2" t="s">
        <v>1078</v>
      </c>
      <c r="F490" s="2" t="s">
        <v>1079</v>
      </c>
      <c r="G490" s="2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2"/>
      <c r="C491" s="2"/>
      <c r="D491" s="3" t="s">
        <v>1075</v>
      </c>
      <c r="E491" s="2" t="s">
        <v>1080</v>
      </c>
      <c r="F491" s="2" t="s">
        <v>1081</v>
      </c>
      <c r="G491" s="2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1" t="s">
        <v>1082</v>
      </c>
      <c r="B492" s="21" t="s">
        <v>1083</v>
      </c>
      <c r="C492" s="21" t="s">
        <v>1084</v>
      </c>
      <c r="D492" s="3" t="s">
        <v>1082</v>
      </c>
      <c r="E492" s="2" t="s">
        <v>1083</v>
      </c>
      <c r="F492" s="2" t="s">
        <v>1084</v>
      </c>
      <c r="G492" s="2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1" t="s">
        <v>1085</v>
      </c>
      <c r="B493" s="21" t="s">
        <v>1086</v>
      </c>
      <c r="C493" s="21" t="s">
        <v>1087</v>
      </c>
      <c r="D493" s="3"/>
      <c r="E493" s="2"/>
      <c r="F493" s="2"/>
      <c r="G493" s="2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1" t="s">
        <v>1088</v>
      </c>
      <c r="B494" s="21" t="s">
        <v>1089</v>
      </c>
      <c r="C494" s="21" t="s">
        <v>1090</v>
      </c>
      <c r="D494" s="3"/>
      <c r="E494" s="2"/>
      <c r="F494" s="2"/>
      <c r="G494" s="2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2"/>
      <c r="C495" s="2"/>
      <c r="D495" s="3" t="s">
        <v>1088</v>
      </c>
      <c r="E495" s="2" t="s">
        <v>1091</v>
      </c>
      <c r="F495" s="2" t="s">
        <v>1092</v>
      </c>
      <c r="G495" s="2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1" t="s">
        <v>1088</v>
      </c>
      <c r="B496" s="21" t="s">
        <v>1093</v>
      </c>
      <c r="C496" s="21" t="s">
        <v>1094</v>
      </c>
      <c r="D496" s="3" t="s">
        <v>1088</v>
      </c>
      <c r="E496" s="2" t="s">
        <v>1093</v>
      </c>
      <c r="F496" s="2" t="s">
        <v>1095</v>
      </c>
      <c r="G496" s="2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1" t="s">
        <v>1088</v>
      </c>
      <c r="B497" s="21" t="s">
        <v>1096</v>
      </c>
      <c r="C497" s="21" t="s">
        <v>1097</v>
      </c>
      <c r="D497" s="3" t="s">
        <v>1088</v>
      </c>
      <c r="E497" s="2" t="s">
        <v>1096</v>
      </c>
      <c r="F497" s="2" t="s">
        <v>1097</v>
      </c>
      <c r="G497" s="2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2"/>
      <c r="C498" s="2"/>
      <c r="D498" s="3" t="s">
        <v>1098</v>
      </c>
      <c r="E498" s="2" t="s">
        <v>1099</v>
      </c>
      <c r="F498" s="2" t="s">
        <v>1100</v>
      </c>
      <c r="G498" s="2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1" t="s">
        <v>1101</v>
      </c>
      <c r="B499" s="21" t="s">
        <v>1102</v>
      </c>
      <c r="C499" s="21" t="s">
        <v>1103</v>
      </c>
      <c r="D499" s="3"/>
      <c r="E499" s="2"/>
      <c r="F499" s="2"/>
      <c r="G499" s="2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1"/>
      <c r="B500" s="21"/>
      <c r="C500" s="21"/>
      <c r="D500" s="3" t="s">
        <v>1104</v>
      </c>
      <c r="E500" s="2" t="s">
        <v>1105</v>
      </c>
      <c r="F500" s="2" t="s">
        <v>1106</v>
      </c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2"/>
      <c r="C501" s="2"/>
      <c r="D501" s="3" t="s">
        <v>1104</v>
      </c>
      <c r="E501" s="2" t="s">
        <v>1107</v>
      </c>
      <c r="F501" s="2" t="s">
        <v>1108</v>
      </c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2"/>
      <c r="C502" s="2"/>
      <c r="D502" s="3" t="s">
        <v>1104</v>
      </c>
      <c r="E502" s="2" t="s">
        <v>1109</v>
      </c>
      <c r="F502" s="2" t="s">
        <v>1110</v>
      </c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2"/>
      <c r="C503" s="2"/>
      <c r="D503" s="3" t="s">
        <v>1111</v>
      </c>
      <c r="E503" s="2" t="s">
        <v>1112</v>
      </c>
      <c r="F503" s="2" t="s">
        <v>1113</v>
      </c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2"/>
      <c r="C504" s="2"/>
      <c r="D504" s="3" t="s">
        <v>1111</v>
      </c>
      <c r="E504" s="21" t="s">
        <v>1114</v>
      </c>
      <c r="F504" s="21" t="s">
        <v>1115</v>
      </c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2"/>
      <c r="C505" s="2"/>
      <c r="D505" s="3" t="s">
        <v>1116</v>
      </c>
      <c r="E505" s="21" t="s">
        <v>1117</v>
      </c>
      <c r="F505" s="2" t="s">
        <v>1118</v>
      </c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2"/>
      <c r="C506" s="2"/>
      <c r="D506" s="3" t="s">
        <v>1116</v>
      </c>
      <c r="E506" s="2" t="s">
        <v>1119</v>
      </c>
      <c r="F506" s="2" t="s">
        <v>1120</v>
      </c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2"/>
      <c r="C507" s="2"/>
      <c r="D507" s="3" t="s">
        <v>1116</v>
      </c>
      <c r="E507" s="2" t="s">
        <v>1121</v>
      </c>
      <c r="F507" s="2" t="s">
        <v>1122</v>
      </c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2"/>
      <c r="C508" s="2"/>
      <c r="D508" s="3" t="s">
        <v>1116</v>
      </c>
      <c r="E508" s="21" t="s">
        <v>1123</v>
      </c>
      <c r="F508" s="21" t="s">
        <v>1124</v>
      </c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1" t="s">
        <v>1125</v>
      </c>
      <c r="B509" s="21" t="s">
        <v>1126</v>
      </c>
      <c r="C509" s="21" t="s">
        <v>1127</v>
      </c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1" t="s">
        <v>1128</v>
      </c>
      <c r="B510" s="21" t="s">
        <v>1129</v>
      </c>
      <c r="C510" s="21" t="s">
        <v>1130</v>
      </c>
      <c r="D510" s="3" t="s">
        <v>1128</v>
      </c>
      <c r="E510" s="2" t="s">
        <v>1129</v>
      </c>
      <c r="F510" s="2" t="s">
        <v>1130</v>
      </c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1" t="s">
        <v>1131</v>
      </c>
      <c r="B511" s="21" t="s">
        <v>1132</v>
      </c>
      <c r="C511" s="21" t="s">
        <v>1133</v>
      </c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1" t="s">
        <v>1131</v>
      </c>
      <c r="B512" s="21" t="s">
        <v>1134</v>
      </c>
      <c r="C512" s="21" t="s">
        <v>1135</v>
      </c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1" t="s">
        <v>1131</v>
      </c>
      <c r="B513" s="21" t="s">
        <v>1136</v>
      </c>
      <c r="C513" s="21" t="s">
        <v>1137</v>
      </c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2"/>
      <c r="C514" s="2"/>
      <c r="D514" s="3" t="s">
        <v>1131</v>
      </c>
      <c r="E514" s="2" t="s">
        <v>1138</v>
      </c>
      <c r="F514" s="2" t="s">
        <v>1139</v>
      </c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2"/>
      <c r="C515" s="2"/>
      <c r="D515" s="3" t="s">
        <v>1131</v>
      </c>
      <c r="E515" s="2" t="s">
        <v>1140</v>
      </c>
      <c r="F515" s="2" t="s">
        <v>1141</v>
      </c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1" t="s">
        <v>1131</v>
      </c>
      <c r="B516" s="21" t="s">
        <v>1142</v>
      </c>
      <c r="C516" s="21" t="s">
        <v>1143</v>
      </c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1" t="s">
        <v>1144</v>
      </c>
      <c r="B517" s="21" t="s">
        <v>1145</v>
      </c>
      <c r="C517" s="21" t="s">
        <v>1146</v>
      </c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2"/>
      <c r="C518" s="2"/>
      <c r="D518" s="3" t="s">
        <v>1147</v>
      </c>
      <c r="E518" s="2" t="s">
        <v>1148</v>
      </c>
      <c r="F518" s="2" t="s">
        <v>1149</v>
      </c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1" t="s">
        <v>1147</v>
      </c>
      <c r="B519" s="21" t="s">
        <v>1150</v>
      </c>
      <c r="C519" s="21" t="s">
        <v>1151</v>
      </c>
      <c r="D519" s="3" t="s">
        <v>1147</v>
      </c>
      <c r="E519" s="2" t="s">
        <v>1150</v>
      </c>
      <c r="F519" s="2" t="s">
        <v>1151</v>
      </c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2"/>
      <c r="C520" s="2"/>
      <c r="D520" s="3" t="s">
        <v>1152</v>
      </c>
      <c r="E520" s="2" t="s">
        <v>1153</v>
      </c>
      <c r="F520" s="2" t="s">
        <v>1154</v>
      </c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2"/>
      <c r="C521" s="2"/>
      <c r="D521" s="3" t="s">
        <v>1152</v>
      </c>
      <c r="E521" s="2" t="s">
        <v>1155</v>
      </c>
      <c r="F521" s="2" t="s">
        <v>1156</v>
      </c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1" t="s">
        <v>1152</v>
      </c>
      <c r="B522" s="21" t="s">
        <v>1157</v>
      </c>
      <c r="C522" s="21" t="s">
        <v>1158</v>
      </c>
      <c r="D522" s="3" t="s">
        <v>1152</v>
      </c>
      <c r="E522" s="2" t="s">
        <v>1159</v>
      </c>
      <c r="F522" s="2" t="s">
        <v>1158</v>
      </c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1" t="s">
        <v>1152</v>
      </c>
      <c r="B523" s="21" t="s">
        <v>1160</v>
      </c>
      <c r="C523" s="21" t="s">
        <v>1161</v>
      </c>
      <c r="D523" s="3" t="s">
        <v>1152</v>
      </c>
      <c r="E523" s="2" t="s">
        <v>1160</v>
      </c>
      <c r="F523" s="2" t="s">
        <v>1161</v>
      </c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1" t="s">
        <v>1162</v>
      </c>
      <c r="B524" s="21" t="s">
        <v>1163</v>
      </c>
      <c r="C524" s="21" t="s">
        <v>1164</v>
      </c>
      <c r="D524" s="3" t="s">
        <v>1165</v>
      </c>
      <c r="E524" s="2" t="s">
        <v>1163</v>
      </c>
      <c r="F524" s="2" t="s">
        <v>1166</v>
      </c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2"/>
      <c r="C525" s="2"/>
      <c r="D525" s="3" t="s">
        <v>1167</v>
      </c>
      <c r="E525" s="21" t="s">
        <v>1168</v>
      </c>
      <c r="F525" s="21" t="s">
        <v>1169</v>
      </c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2"/>
      <c r="C526" s="2"/>
      <c r="D526" s="3" t="s">
        <v>1170</v>
      </c>
      <c r="E526" s="2" t="s">
        <v>1171</v>
      </c>
      <c r="F526" s="2" t="s">
        <v>1172</v>
      </c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1" t="s">
        <v>1170</v>
      </c>
      <c r="B527" s="21" t="s">
        <v>1173</v>
      </c>
      <c r="C527" s="21" t="s">
        <v>1174</v>
      </c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 t="s">
        <v>1175</v>
      </c>
      <c r="B528" s="2"/>
      <c r="C528" s="2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2"/>
      <c r="C529" s="2"/>
      <c r="D529" s="20" t="s">
        <v>1176</v>
      </c>
      <c r="E529" s="21" t="s">
        <v>1177</v>
      </c>
      <c r="F529" s="21" t="s">
        <v>1178</v>
      </c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2"/>
      <c r="C530" s="2"/>
      <c r="D530" s="20" t="s">
        <v>1179</v>
      </c>
      <c r="E530" s="21" t="s">
        <v>1180</v>
      </c>
      <c r="F530" s="21" t="s">
        <v>1181</v>
      </c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2"/>
      <c r="C531" s="2"/>
      <c r="D531" s="20" t="s">
        <v>1179</v>
      </c>
      <c r="E531" s="21" t="s">
        <v>1182</v>
      </c>
      <c r="F531" s="2" t="s">
        <v>1183</v>
      </c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2"/>
      <c r="C532" s="2"/>
      <c r="D532" s="20" t="s">
        <v>1179</v>
      </c>
      <c r="E532" s="2" t="s">
        <v>1184</v>
      </c>
      <c r="F532" s="2" t="s">
        <v>1185</v>
      </c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2"/>
      <c r="C533" s="2"/>
      <c r="D533" s="20" t="s">
        <v>1186</v>
      </c>
      <c r="E533" s="21" t="s">
        <v>1187</v>
      </c>
      <c r="F533" s="2" t="s">
        <v>1188</v>
      </c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1" t="s">
        <v>1186</v>
      </c>
      <c r="B534" s="21" t="s">
        <v>1189</v>
      </c>
      <c r="C534" s="21" t="s">
        <v>1190</v>
      </c>
      <c r="D534" s="20" t="s">
        <v>1186</v>
      </c>
      <c r="E534" s="2" t="s">
        <v>1191</v>
      </c>
      <c r="F534" s="2" t="s">
        <v>1190</v>
      </c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7"/>
      <c r="B535" s="7"/>
      <c r="C535" s="7"/>
      <c r="D535" s="22" t="s">
        <v>1192</v>
      </c>
      <c r="E535" s="7" t="s">
        <v>1193</v>
      </c>
      <c r="F535" s="7" t="s">
        <v>1194</v>
      </c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>
        <f>535-432</f>
        <v>103</v>
      </c>
      <c r="B536" s="2">
        <f>COUNTA(B432:B535)</f>
        <v>39</v>
      </c>
      <c r="C536" s="2"/>
      <c r="D536" s="3"/>
      <c r="E536" s="2">
        <f>COUNTA(E432:E535)</f>
        <v>85</v>
      </c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2"/>
      <c r="C537" s="2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1" t="s">
        <v>1195</v>
      </c>
      <c r="B538" s="2"/>
      <c r="C538" s="2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5" t="s">
        <v>1196</v>
      </c>
      <c r="B539" s="5"/>
      <c r="C539" s="7"/>
      <c r="D539" s="8" t="s">
        <v>1195</v>
      </c>
      <c r="E539" s="5"/>
      <c r="F539" s="5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1"/>
      <c r="B540" s="1"/>
      <c r="C540" s="2"/>
      <c r="D540" s="3" t="s">
        <v>1197</v>
      </c>
      <c r="E540" s="2" t="s">
        <v>1198</v>
      </c>
      <c r="F540" s="2" t="s">
        <v>1199</v>
      </c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1"/>
      <c r="B541" s="1"/>
      <c r="C541" s="2"/>
      <c r="D541" s="3" t="s">
        <v>1200</v>
      </c>
      <c r="E541" s="2" t="s">
        <v>1201</v>
      </c>
      <c r="F541" s="2" t="s">
        <v>1202</v>
      </c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1"/>
      <c r="B542" s="1"/>
      <c r="C542" s="2"/>
      <c r="D542" s="3" t="s">
        <v>1200</v>
      </c>
      <c r="E542" s="2" t="s">
        <v>1203</v>
      </c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1"/>
      <c r="B543" s="1"/>
      <c r="C543" s="2"/>
      <c r="D543" s="3" t="s">
        <v>1204</v>
      </c>
      <c r="E543" s="2" t="s">
        <v>1205</v>
      </c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 t="s">
        <v>1206</v>
      </c>
      <c r="B544" s="2" t="s">
        <v>1207</v>
      </c>
      <c r="C544" s="2" t="s">
        <v>1208</v>
      </c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 t="s">
        <v>1209</v>
      </c>
      <c r="B545" s="2" t="s">
        <v>1210</v>
      </c>
      <c r="C545" s="2" t="s">
        <v>1211</v>
      </c>
      <c r="D545" s="3" t="s">
        <v>1212</v>
      </c>
      <c r="E545" s="2" t="s">
        <v>1210</v>
      </c>
      <c r="F545" s="2" t="s">
        <v>1213</v>
      </c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 t="s">
        <v>1214</v>
      </c>
      <c r="B546" s="2" t="s">
        <v>1215</v>
      </c>
      <c r="C546" s="2" t="s">
        <v>1216</v>
      </c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2"/>
      <c r="C547" s="2"/>
      <c r="D547" s="3" t="s">
        <v>1217</v>
      </c>
      <c r="E547" s="2" t="s">
        <v>1218</v>
      </c>
      <c r="F547" s="2" t="s">
        <v>1219</v>
      </c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2"/>
      <c r="C548" s="2"/>
      <c r="D548" s="3" t="s">
        <v>1217</v>
      </c>
      <c r="E548" s="2" t="s">
        <v>1220</v>
      </c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2"/>
      <c r="C549" s="2"/>
      <c r="D549" s="3" t="s">
        <v>1221</v>
      </c>
      <c r="E549" s="2" t="s">
        <v>1222</v>
      </c>
      <c r="F549" s="2" t="s">
        <v>1223</v>
      </c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2"/>
      <c r="C550" s="2"/>
      <c r="D550" s="3" t="s">
        <v>1224</v>
      </c>
      <c r="E550" s="2" t="s">
        <v>1225</v>
      </c>
      <c r="F550" s="2" t="s">
        <v>1226</v>
      </c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2"/>
      <c r="C551" s="2"/>
      <c r="D551" s="3" t="s">
        <v>1227</v>
      </c>
      <c r="E551" s="2" t="s">
        <v>1228</v>
      </c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 t="s">
        <v>1229</v>
      </c>
      <c r="B552" s="2" t="s">
        <v>1230</v>
      </c>
      <c r="C552" s="2" t="s">
        <v>1231</v>
      </c>
      <c r="D552" s="3" t="s">
        <v>1227</v>
      </c>
      <c r="E552" s="2" t="s">
        <v>1230</v>
      </c>
      <c r="F552" s="9" t="s">
        <v>1232</v>
      </c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2"/>
      <c r="C553" s="2"/>
      <c r="D553" s="3" t="s">
        <v>1227</v>
      </c>
      <c r="E553" s="2" t="s">
        <v>1233</v>
      </c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 t="s">
        <v>1229</v>
      </c>
      <c r="B554" s="2" t="s">
        <v>1234</v>
      </c>
      <c r="C554" s="2" t="s">
        <v>1235</v>
      </c>
      <c r="D554" s="3" t="s">
        <v>1227</v>
      </c>
      <c r="E554" s="2" t="s">
        <v>1234</v>
      </c>
      <c r="F554" s="2" t="s">
        <v>1235</v>
      </c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 t="s">
        <v>1236</v>
      </c>
      <c r="B555" s="2" t="s">
        <v>1198</v>
      </c>
      <c r="C555" s="2" t="s">
        <v>1237</v>
      </c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 t="s">
        <v>1238</v>
      </c>
      <c r="B556" s="2" t="s">
        <v>1239</v>
      </c>
      <c r="C556" s="2" t="s">
        <v>1240</v>
      </c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2"/>
      <c r="C557" s="2"/>
      <c r="D557" s="3" t="s">
        <v>1241</v>
      </c>
      <c r="E557" s="2" t="s">
        <v>1242</v>
      </c>
      <c r="F557" s="9" t="s">
        <v>1243</v>
      </c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 t="s">
        <v>1244</v>
      </c>
      <c r="B558" s="2" t="s">
        <v>1245</v>
      </c>
      <c r="C558" s="2" t="s">
        <v>1246</v>
      </c>
      <c r="D558" s="3" t="s">
        <v>1247</v>
      </c>
      <c r="E558" s="2" t="s">
        <v>1248</v>
      </c>
      <c r="F558" s="2" t="s">
        <v>1249</v>
      </c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2"/>
      <c r="C559" s="2"/>
      <c r="D559" s="3" t="s">
        <v>1247</v>
      </c>
      <c r="E559" s="2" t="s">
        <v>1250</v>
      </c>
      <c r="F559" s="2" t="s">
        <v>1251</v>
      </c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2"/>
      <c r="C560" s="2"/>
      <c r="D560" s="3" t="s">
        <v>1247</v>
      </c>
      <c r="E560" s="2" t="s">
        <v>1252</v>
      </c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2"/>
      <c r="C561" s="2"/>
      <c r="D561" s="3" t="s">
        <v>1253</v>
      </c>
      <c r="E561" s="2" t="s">
        <v>1254</v>
      </c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2"/>
      <c r="C562" s="2"/>
      <c r="D562" s="3" t="s">
        <v>1255</v>
      </c>
      <c r="E562" s="2" t="s">
        <v>1256</v>
      </c>
      <c r="F562" s="2" t="s">
        <v>1257</v>
      </c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2"/>
      <c r="C563" s="2"/>
      <c r="D563" s="3" t="s">
        <v>1255</v>
      </c>
      <c r="E563" s="2" t="s">
        <v>1258</v>
      </c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 t="s">
        <v>1259</v>
      </c>
      <c r="B564" s="2" t="s">
        <v>1260</v>
      </c>
      <c r="C564" s="2" t="s">
        <v>1261</v>
      </c>
      <c r="D564" s="3" t="s">
        <v>1255</v>
      </c>
      <c r="E564" s="2" t="s">
        <v>1260</v>
      </c>
      <c r="F564" s="2" t="s">
        <v>1257</v>
      </c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2"/>
      <c r="C565" s="2"/>
      <c r="D565" s="3" t="s">
        <v>1255</v>
      </c>
      <c r="E565" s="2" t="s">
        <v>1262</v>
      </c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2"/>
      <c r="C566" s="2"/>
      <c r="D566" s="3" t="s">
        <v>1263</v>
      </c>
      <c r="E566" s="2" t="s">
        <v>1264</v>
      </c>
      <c r="F566" s="2" t="s">
        <v>1265</v>
      </c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 t="s">
        <v>1266</v>
      </c>
      <c r="B567" s="2" t="s">
        <v>1267</v>
      </c>
      <c r="C567" s="2"/>
      <c r="D567" s="3" t="s">
        <v>1263</v>
      </c>
      <c r="E567" s="2" t="s">
        <v>1267</v>
      </c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2"/>
      <c r="C568" s="2"/>
      <c r="D568" s="3" t="s">
        <v>1263</v>
      </c>
      <c r="E568" s="2" t="s">
        <v>1268</v>
      </c>
      <c r="F568" s="2" t="s">
        <v>1269</v>
      </c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2"/>
      <c r="C569" s="2"/>
      <c r="D569" s="3" t="s">
        <v>1263</v>
      </c>
      <c r="E569" s="2" t="s">
        <v>1270</v>
      </c>
      <c r="F569" s="2" t="s">
        <v>1271</v>
      </c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 t="s">
        <v>1272</v>
      </c>
      <c r="B570" s="2" t="s">
        <v>1273</v>
      </c>
      <c r="C570" s="2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2"/>
      <c r="C571" s="2"/>
      <c r="D571" s="3" t="s">
        <v>1274</v>
      </c>
      <c r="E571" s="2" t="s">
        <v>1275</v>
      </c>
      <c r="F571" s="2" t="s">
        <v>1276</v>
      </c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2"/>
      <c r="C572" s="2"/>
      <c r="D572" s="3" t="s">
        <v>1277</v>
      </c>
      <c r="E572" s="2" t="s">
        <v>1278</v>
      </c>
      <c r="F572" s="2" t="s">
        <v>1279</v>
      </c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 t="s">
        <v>1280</v>
      </c>
      <c r="B573" s="2" t="s">
        <v>1281</v>
      </c>
      <c r="C573" s="2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2"/>
      <c r="C574" s="2"/>
      <c r="D574" s="3" t="s">
        <v>1282</v>
      </c>
      <c r="E574" s="2" t="s">
        <v>1283</v>
      </c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 t="s">
        <v>1284</v>
      </c>
      <c r="B575" s="2" t="s">
        <v>1285</v>
      </c>
      <c r="C575" s="2" t="s">
        <v>1286</v>
      </c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 t="s">
        <v>1287</v>
      </c>
      <c r="B576" s="2" t="s">
        <v>1288</v>
      </c>
      <c r="C576" s="2" t="s">
        <v>1289</v>
      </c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 t="s">
        <v>1290</v>
      </c>
      <c r="B577" s="2" t="s">
        <v>1291</v>
      </c>
      <c r="C577" s="2" t="s">
        <v>1292</v>
      </c>
      <c r="D577" s="3" t="s">
        <v>1293</v>
      </c>
      <c r="E577" s="2" t="s">
        <v>1294</v>
      </c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2"/>
      <c r="C578" s="2"/>
      <c r="D578" s="3" t="s">
        <v>1295</v>
      </c>
      <c r="E578" s="2" t="s">
        <v>1296</v>
      </c>
      <c r="F578" s="2" t="s">
        <v>1297</v>
      </c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2"/>
      <c r="C579" s="2"/>
      <c r="D579" s="3" t="s">
        <v>1295</v>
      </c>
      <c r="E579" s="2" t="s">
        <v>1298</v>
      </c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2"/>
      <c r="C580" s="2"/>
      <c r="D580" s="3" t="s">
        <v>1299</v>
      </c>
      <c r="E580" s="2" t="s">
        <v>1300</v>
      </c>
      <c r="F580" s="2" t="s">
        <v>1301</v>
      </c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2"/>
      <c r="C581" s="2"/>
      <c r="D581" s="3" t="s">
        <v>1302</v>
      </c>
      <c r="E581" s="2" t="s">
        <v>1303</v>
      </c>
      <c r="F581" s="2" t="s">
        <v>1304</v>
      </c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2"/>
      <c r="C582" s="2"/>
      <c r="D582" s="3" t="s">
        <v>1305</v>
      </c>
      <c r="E582" s="2" t="s">
        <v>1306</v>
      </c>
      <c r="F582" s="2" t="s">
        <v>1307</v>
      </c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 t="s">
        <v>1308</v>
      </c>
      <c r="B583" s="2" t="s">
        <v>1309</v>
      </c>
      <c r="C583" s="2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 t="s">
        <v>1308</v>
      </c>
      <c r="B584" s="2" t="s">
        <v>1310</v>
      </c>
      <c r="C584" s="2" t="s">
        <v>1311</v>
      </c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 t="s">
        <v>1312</v>
      </c>
      <c r="B585" s="2" t="s">
        <v>1313</v>
      </c>
      <c r="C585" s="2" t="s">
        <v>1314</v>
      </c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2"/>
      <c r="C586" s="2"/>
      <c r="D586" s="3" t="s">
        <v>1312</v>
      </c>
      <c r="E586" s="2" t="s">
        <v>1315</v>
      </c>
      <c r="F586" s="2" t="s">
        <v>1316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 t="s">
        <v>1317</v>
      </c>
      <c r="B587" s="2" t="s">
        <v>1318</v>
      </c>
      <c r="C587" s="2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 t="s">
        <v>1317</v>
      </c>
      <c r="B588" s="2" t="s">
        <v>1319</v>
      </c>
      <c r="C588" s="2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 t="s">
        <v>1317</v>
      </c>
      <c r="B589" s="2" t="s">
        <v>1320</v>
      </c>
      <c r="C589" s="2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 t="s">
        <v>1321</v>
      </c>
      <c r="B590" s="2" t="s">
        <v>1322</v>
      </c>
      <c r="C590" s="2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 t="s">
        <v>1323</v>
      </c>
      <c r="B591" s="2" t="s">
        <v>1324</v>
      </c>
      <c r="C591" s="2" t="s">
        <v>1325</v>
      </c>
      <c r="D591" s="3" t="s">
        <v>1326</v>
      </c>
      <c r="E591" s="2" t="s">
        <v>1324</v>
      </c>
      <c r="F591" s="2" t="s">
        <v>1327</v>
      </c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 t="s">
        <v>1328</v>
      </c>
      <c r="B592" s="2" t="s">
        <v>1329</v>
      </c>
      <c r="C592" s="2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 t="s">
        <v>1330</v>
      </c>
      <c r="B593" s="2" t="s">
        <v>1331</v>
      </c>
      <c r="C593" s="2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 t="s">
        <v>1332</v>
      </c>
      <c r="B594" s="2" t="s">
        <v>1333</v>
      </c>
      <c r="C594" s="2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2"/>
      <c r="C595" s="2"/>
      <c r="D595" s="3" t="s">
        <v>1334</v>
      </c>
      <c r="E595" s="2" t="s">
        <v>1335</v>
      </c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 t="s">
        <v>1336</v>
      </c>
      <c r="B596" s="2" t="s">
        <v>1337</v>
      </c>
      <c r="C596" s="2" t="s">
        <v>1338</v>
      </c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2"/>
      <c r="C597" s="2"/>
      <c r="D597" s="3" t="s">
        <v>1336</v>
      </c>
      <c r="E597" s="2" t="s">
        <v>1339</v>
      </c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 t="s">
        <v>1340</v>
      </c>
      <c r="B598" s="2" t="s">
        <v>1341</v>
      </c>
      <c r="C598" s="2" t="s">
        <v>1342</v>
      </c>
      <c r="D598" s="3" t="s">
        <v>1340</v>
      </c>
      <c r="E598" s="2" t="s">
        <v>1341</v>
      </c>
      <c r="F598" s="2" t="s">
        <v>1343</v>
      </c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 t="s">
        <v>1344</v>
      </c>
      <c r="B599" s="2" t="s">
        <v>1345</v>
      </c>
      <c r="C599" s="2" t="s">
        <v>1346</v>
      </c>
      <c r="D599" s="3" t="s">
        <v>1344</v>
      </c>
      <c r="E599" s="2" t="s">
        <v>1345</v>
      </c>
      <c r="F599" s="2" t="s">
        <v>1347</v>
      </c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2"/>
      <c r="C600" s="2"/>
      <c r="D600" s="3" t="s">
        <v>1348</v>
      </c>
      <c r="E600" s="2" t="s">
        <v>1349</v>
      </c>
      <c r="F600" s="2" t="s">
        <v>1350</v>
      </c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 t="s">
        <v>1351</v>
      </c>
      <c r="B601" s="2" t="s">
        <v>1352</v>
      </c>
      <c r="C601" s="2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2"/>
      <c r="C602" s="2"/>
      <c r="D602" s="3" t="s">
        <v>1353</v>
      </c>
      <c r="E602" s="2" t="s">
        <v>1354</v>
      </c>
      <c r="F602" s="2" t="s">
        <v>1355</v>
      </c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 t="s">
        <v>1356</v>
      </c>
      <c r="B603" s="2" t="s">
        <v>1357</v>
      </c>
      <c r="C603" s="2" t="s">
        <v>1358</v>
      </c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 t="s">
        <v>1359</v>
      </c>
      <c r="B604" s="2" t="s">
        <v>1360</v>
      </c>
      <c r="C604" s="2" t="s">
        <v>1361</v>
      </c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 t="s">
        <v>1362</v>
      </c>
      <c r="B605" s="2" t="s">
        <v>1363</v>
      </c>
      <c r="C605" s="2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2"/>
      <c r="C606" s="2"/>
      <c r="D606" s="3" t="s">
        <v>1364</v>
      </c>
      <c r="E606" s="2" t="s">
        <v>1365</v>
      </c>
      <c r="F606" s="2" t="s">
        <v>1366</v>
      </c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2"/>
      <c r="C607" s="2"/>
      <c r="D607" s="3" t="s">
        <v>1367</v>
      </c>
      <c r="E607" s="2" t="s">
        <v>1368</v>
      </c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2"/>
      <c r="C608" s="2"/>
      <c r="D608" s="3" t="s">
        <v>1369</v>
      </c>
      <c r="E608" s="2" t="s">
        <v>1370</v>
      </c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2"/>
      <c r="C609" s="2"/>
      <c r="D609" s="3" t="s">
        <v>1371</v>
      </c>
      <c r="E609" s="2" t="s">
        <v>1372</v>
      </c>
      <c r="F609" s="2" t="s">
        <v>1373</v>
      </c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 t="s">
        <v>1374</v>
      </c>
      <c r="B610" s="2" t="s">
        <v>1375</v>
      </c>
      <c r="C610" s="2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 t="s">
        <v>1376</v>
      </c>
      <c r="B611" s="2" t="s">
        <v>1377</v>
      </c>
      <c r="C611" s="2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 t="s">
        <v>1376</v>
      </c>
      <c r="B612" s="2" t="s">
        <v>1378</v>
      </c>
      <c r="C612" s="2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 t="s">
        <v>1379</v>
      </c>
      <c r="B613" s="2" t="s">
        <v>1380</v>
      </c>
      <c r="C613" s="2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 t="s">
        <v>1381</v>
      </c>
      <c r="B614" s="2" t="s">
        <v>1382</v>
      </c>
      <c r="C614" s="2" t="s">
        <v>1383</v>
      </c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 t="s">
        <v>1381</v>
      </c>
      <c r="B615" s="2" t="s">
        <v>1384</v>
      </c>
      <c r="C615" s="2" t="s">
        <v>1385</v>
      </c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 t="s">
        <v>1386</v>
      </c>
      <c r="B616" s="2" t="s">
        <v>1387</v>
      </c>
      <c r="C616" s="2" t="s">
        <v>1388</v>
      </c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 t="s">
        <v>1389</v>
      </c>
      <c r="B617" s="2" t="s">
        <v>1390</v>
      </c>
      <c r="C617" s="2" t="s">
        <v>1391</v>
      </c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 t="s">
        <v>1389</v>
      </c>
      <c r="B618" s="2" t="s">
        <v>1392</v>
      </c>
      <c r="C618" s="2" t="s">
        <v>1393</v>
      </c>
      <c r="D618" s="3" t="s">
        <v>1394</v>
      </c>
      <c r="E618" s="2" t="s">
        <v>1392</v>
      </c>
      <c r="F618" s="2" t="s">
        <v>1395</v>
      </c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2"/>
      <c r="C619" s="2"/>
      <c r="D619" s="3" t="s">
        <v>1389</v>
      </c>
      <c r="E619" s="2" t="s">
        <v>1396</v>
      </c>
      <c r="F619" s="2" t="s">
        <v>1397</v>
      </c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 t="s">
        <v>1398</v>
      </c>
      <c r="B620" s="2" t="s">
        <v>1399</v>
      </c>
      <c r="C620" s="2" t="s">
        <v>1400</v>
      </c>
      <c r="D620" s="3" t="s">
        <v>1398</v>
      </c>
      <c r="E620" s="2" t="s">
        <v>1399</v>
      </c>
      <c r="F620" s="2" t="s">
        <v>1401</v>
      </c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 t="s">
        <v>1398</v>
      </c>
      <c r="B621" s="2" t="s">
        <v>1402</v>
      </c>
      <c r="C621" s="2" t="s">
        <v>1403</v>
      </c>
      <c r="D621" s="3" t="s">
        <v>1398</v>
      </c>
      <c r="E621" s="2" t="s">
        <v>1402</v>
      </c>
      <c r="F621" s="2" t="s">
        <v>1404</v>
      </c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2"/>
      <c r="C622" s="2"/>
      <c r="D622" s="3" t="s">
        <v>1405</v>
      </c>
      <c r="E622" s="2" t="s">
        <v>1406</v>
      </c>
      <c r="F622" s="2" t="s">
        <v>1407</v>
      </c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2"/>
      <c r="C623" s="2"/>
      <c r="D623" s="3" t="s">
        <v>1408</v>
      </c>
      <c r="E623" s="2" t="s">
        <v>1409</v>
      </c>
      <c r="F623" s="2" t="s">
        <v>1410</v>
      </c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2"/>
      <c r="C624" s="2"/>
      <c r="D624" s="3" t="s">
        <v>1411</v>
      </c>
      <c r="E624" s="2" t="s">
        <v>1412</v>
      </c>
      <c r="F624" s="2" t="s">
        <v>1413</v>
      </c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2"/>
      <c r="C625" s="2"/>
      <c r="D625" s="3" t="s">
        <v>1411</v>
      </c>
      <c r="E625" s="2" t="s">
        <v>1414</v>
      </c>
      <c r="F625" s="2" t="s">
        <v>1415</v>
      </c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 t="s">
        <v>1411</v>
      </c>
      <c r="B626" s="2" t="s">
        <v>1416</v>
      </c>
      <c r="C626" s="2" t="s">
        <v>1417</v>
      </c>
      <c r="D626" s="3" t="s">
        <v>1411</v>
      </c>
      <c r="E626" s="2" t="s">
        <v>1416</v>
      </c>
      <c r="F626" s="2" t="s">
        <v>1418</v>
      </c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 t="s">
        <v>1411</v>
      </c>
      <c r="B627" s="2" t="s">
        <v>1419</v>
      </c>
      <c r="C627" s="2" t="s">
        <v>1420</v>
      </c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2"/>
      <c r="C628" s="2"/>
      <c r="D628" s="3" t="s">
        <v>1411</v>
      </c>
      <c r="E628" s="2" t="s">
        <v>1421</v>
      </c>
      <c r="F628" s="2" t="s">
        <v>1422</v>
      </c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 t="s">
        <v>1411</v>
      </c>
      <c r="B629" s="2" t="s">
        <v>1423</v>
      </c>
      <c r="C629" s="2" t="s">
        <v>1424</v>
      </c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 t="s">
        <v>1411</v>
      </c>
      <c r="B630" s="2" t="s">
        <v>1425</v>
      </c>
      <c r="C630" s="2" t="s">
        <v>1426</v>
      </c>
      <c r="D630" s="3" t="s">
        <v>1411</v>
      </c>
      <c r="E630" s="2" t="s">
        <v>1425</v>
      </c>
      <c r="F630" s="2" t="s">
        <v>1427</v>
      </c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 t="s">
        <v>1428</v>
      </c>
      <c r="B631" s="2" t="s">
        <v>1429</v>
      </c>
      <c r="C631" s="2" t="s">
        <v>1430</v>
      </c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2"/>
      <c r="C632" s="2"/>
      <c r="D632" s="3" t="s">
        <v>1411</v>
      </c>
      <c r="E632" s="2" t="s">
        <v>1431</v>
      </c>
      <c r="F632" s="2" t="s">
        <v>1432</v>
      </c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 t="s">
        <v>1411</v>
      </c>
      <c r="B633" s="2" t="s">
        <v>1433</v>
      </c>
      <c r="C633" s="2" t="s">
        <v>1434</v>
      </c>
      <c r="D633" s="3" t="s">
        <v>1411</v>
      </c>
      <c r="E633" s="2" t="s">
        <v>1433</v>
      </c>
      <c r="F633" s="2" t="s">
        <v>1435</v>
      </c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2"/>
      <c r="C634" s="2"/>
      <c r="D634" s="3" t="s">
        <v>1411</v>
      </c>
      <c r="E634" s="2" t="s">
        <v>1436</v>
      </c>
      <c r="F634" s="2" t="s">
        <v>1437</v>
      </c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 t="s">
        <v>1438</v>
      </c>
      <c r="B635" s="2" t="s">
        <v>1439</v>
      </c>
      <c r="C635" s="2" t="s">
        <v>1440</v>
      </c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 t="s">
        <v>1438</v>
      </c>
      <c r="B636" s="2" t="s">
        <v>1441</v>
      </c>
      <c r="C636" s="2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 t="s">
        <v>1438</v>
      </c>
      <c r="B637" s="2" t="s">
        <v>1442</v>
      </c>
      <c r="C637" s="2" t="s">
        <v>1443</v>
      </c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2"/>
      <c r="C638" s="2"/>
      <c r="D638" s="3" t="s">
        <v>1444</v>
      </c>
      <c r="E638" s="2" t="s">
        <v>1445</v>
      </c>
      <c r="F638" s="2" t="s">
        <v>1446</v>
      </c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2" t="s">
        <v>1447</v>
      </c>
      <c r="B639" s="2" t="s">
        <v>1448</v>
      </c>
      <c r="C639" s="2" t="s">
        <v>1449</v>
      </c>
      <c r="D639" s="3" t="s">
        <v>1447</v>
      </c>
      <c r="E639" s="2" t="s">
        <v>1448</v>
      </c>
      <c r="F639" s="2" t="s">
        <v>1449</v>
      </c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2"/>
      <c r="C640" s="2"/>
      <c r="D640" s="3" t="s">
        <v>1450</v>
      </c>
      <c r="E640" s="2" t="s">
        <v>1451</v>
      </c>
      <c r="F640" s="2" t="s">
        <v>1452</v>
      </c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2"/>
      <c r="C641" s="2"/>
      <c r="D641" s="3" t="s">
        <v>1450</v>
      </c>
      <c r="E641" s="2" t="s">
        <v>1453</v>
      </c>
      <c r="F641" s="2" t="s">
        <v>1454</v>
      </c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 t="s">
        <v>1455</v>
      </c>
      <c r="B642" s="2" t="s">
        <v>1456</v>
      </c>
      <c r="C642" s="2" t="s">
        <v>1457</v>
      </c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 t="s">
        <v>1455</v>
      </c>
      <c r="B643" s="2" t="s">
        <v>1458</v>
      </c>
      <c r="C643" s="2" t="s">
        <v>1459</v>
      </c>
      <c r="D643" s="3" t="s">
        <v>1450</v>
      </c>
      <c r="E643" s="2" t="s">
        <v>1460</v>
      </c>
      <c r="F643" s="2" t="s">
        <v>1461</v>
      </c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 t="s">
        <v>1462</v>
      </c>
      <c r="B644" s="2" t="s">
        <v>1463</v>
      </c>
      <c r="C644" s="2" t="s">
        <v>1464</v>
      </c>
      <c r="D644" s="3" t="s">
        <v>1462</v>
      </c>
      <c r="E644" s="2" t="s">
        <v>1463</v>
      </c>
      <c r="F644" s="2" t="s">
        <v>1465</v>
      </c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 t="s">
        <v>1462</v>
      </c>
      <c r="B645" s="2" t="s">
        <v>1466</v>
      </c>
      <c r="C645" s="2" t="s">
        <v>1467</v>
      </c>
      <c r="D645" s="3" t="s">
        <v>1462</v>
      </c>
      <c r="E645" s="2" t="s">
        <v>1466</v>
      </c>
      <c r="F645" s="2" t="s">
        <v>1468</v>
      </c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 t="s">
        <v>1469</v>
      </c>
      <c r="B646" s="2" t="s">
        <v>1470</v>
      </c>
      <c r="C646" s="2" t="s">
        <v>1471</v>
      </c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 t="s">
        <v>1472</v>
      </c>
      <c r="B647" s="2" t="s">
        <v>1473</v>
      </c>
      <c r="C647" s="2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 t="s">
        <v>1474</v>
      </c>
      <c r="B648" s="2" t="s">
        <v>1475</v>
      </c>
      <c r="C648" s="2" t="s">
        <v>1476</v>
      </c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 t="s">
        <v>1477</v>
      </c>
      <c r="B649" s="2" t="s">
        <v>1478</v>
      </c>
      <c r="C649" s="2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 t="s">
        <v>1479</v>
      </c>
      <c r="B650" s="2" t="s">
        <v>1480</v>
      </c>
      <c r="C650" s="2" t="s">
        <v>1481</v>
      </c>
      <c r="D650" s="3" t="s">
        <v>1482</v>
      </c>
      <c r="E650" s="2" t="s">
        <v>1480</v>
      </c>
      <c r="F650" s="2" t="s">
        <v>1483</v>
      </c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2"/>
      <c r="C651" s="2"/>
      <c r="D651" s="20" t="s">
        <v>1482</v>
      </c>
      <c r="E651" s="2" t="s">
        <v>1484</v>
      </c>
      <c r="F651" s="2" t="s">
        <v>1485</v>
      </c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 t="s">
        <v>1479</v>
      </c>
      <c r="B652" s="2" t="s">
        <v>1486</v>
      </c>
      <c r="C652" s="2" t="s">
        <v>1487</v>
      </c>
      <c r="D652" s="3" t="s">
        <v>1479</v>
      </c>
      <c r="E652" s="2" t="s">
        <v>1486</v>
      </c>
      <c r="F652" s="2" t="s">
        <v>1487</v>
      </c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2"/>
      <c r="C653" s="2"/>
      <c r="D653" s="3"/>
      <c r="E653" s="2" t="s">
        <v>1488</v>
      </c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2" t="s">
        <v>1489</v>
      </c>
      <c r="C654" s="2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2" t="s">
        <v>1490</v>
      </c>
      <c r="C655" s="2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7"/>
      <c r="B656" s="7" t="s">
        <v>1491</v>
      </c>
      <c r="C656" s="7"/>
      <c r="D656" s="12"/>
      <c r="E656" s="7"/>
      <c r="F656" s="7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>
        <f>654-538+1</f>
        <v>117</v>
      </c>
      <c r="B657" s="2">
        <f>COUNTA(B540:B656)</f>
        <v>67</v>
      </c>
      <c r="C657" s="2"/>
      <c r="D657" s="3"/>
      <c r="E657" s="2">
        <f>COUNTA(E540:E656)</f>
        <v>72</v>
      </c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2"/>
      <c r="C658" s="2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5" t="s">
        <v>1492</v>
      </c>
      <c r="B659" s="5"/>
      <c r="C659" s="5"/>
      <c r="D659" s="8"/>
      <c r="E659" s="5"/>
      <c r="F659" s="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2"/>
      <c r="B660" s="2"/>
      <c r="C660" s="2"/>
      <c r="D660" s="28" t="s">
        <v>1493</v>
      </c>
      <c r="E660" s="29" t="s">
        <v>1494</v>
      </c>
      <c r="F660" s="30" t="s">
        <v>1495</v>
      </c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2"/>
      <c r="C661" s="2"/>
      <c r="D661" s="31" t="s">
        <v>1493</v>
      </c>
      <c r="E661" s="32" t="s">
        <v>1496</v>
      </c>
      <c r="F661" s="33" t="s">
        <v>1497</v>
      </c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2"/>
      <c r="C662" s="2"/>
      <c r="D662" s="34" t="s">
        <v>1493</v>
      </c>
      <c r="E662" s="35" t="s">
        <v>1478</v>
      </c>
      <c r="F662" s="35" t="s">
        <v>1498</v>
      </c>
      <c r="G662" s="36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2"/>
      <c r="C663" s="2"/>
      <c r="D663" s="31" t="s">
        <v>1493</v>
      </c>
      <c r="E663" s="37" t="s">
        <v>1499</v>
      </c>
      <c r="F663" s="33" t="s">
        <v>1500</v>
      </c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2"/>
      <c r="C664" s="2"/>
      <c r="D664" s="31" t="s">
        <v>1493</v>
      </c>
      <c r="E664" s="33" t="s">
        <v>1501</v>
      </c>
      <c r="F664" s="33" t="s">
        <v>1502</v>
      </c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2"/>
      <c r="C665" s="2"/>
      <c r="D665" s="31" t="s">
        <v>1493</v>
      </c>
      <c r="E665" s="33" t="s">
        <v>1503</v>
      </c>
      <c r="F665" s="33" t="s">
        <v>1504</v>
      </c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2"/>
      <c r="C666" s="2"/>
      <c r="D666" s="31" t="s">
        <v>1493</v>
      </c>
      <c r="E666" s="33" t="s">
        <v>1505</v>
      </c>
      <c r="F666" s="33" t="s">
        <v>1506</v>
      </c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2"/>
      <c r="C667" s="2"/>
      <c r="D667" s="31" t="s">
        <v>1493</v>
      </c>
      <c r="E667" s="32" t="s">
        <v>1310</v>
      </c>
      <c r="F667" s="32" t="s">
        <v>1507</v>
      </c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2"/>
      <c r="C668" s="2"/>
      <c r="D668" s="34" t="s">
        <v>1493</v>
      </c>
      <c r="E668" s="35" t="s">
        <v>1484</v>
      </c>
      <c r="F668" s="35" t="s">
        <v>1508</v>
      </c>
      <c r="G668" s="36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2"/>
      <c r="C669" s="2"/>
      <c r="D669" s="31" t="s">
        <v>1509</v>
      </c>
      <c r="E669" s="32" t="s">
        <v>1510</v>
      </c>
      <c r="F669" s="32" t="s">
        <v>1511</v>
      </c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2"/>
      <c r="C670" s="2"/>
      <c r="D670" s="34" t="s">
        <v>1509</v>
      </c>
      <c r="E670" s="35" t="s">
        <v>1512</v>
      </c>
      <c r="F670" s="35" t="s">
        <v>1513</v>
      </c>
      <c r="G670" s="36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2"/>
      <c r="C671" s="2"/>
      <c r="D671" s="31" t="s">
        <v>1509</v>
      </c>
      <c r="E671" s="37" t="s">
        <v>1514</v>
      </c>
      <c r="F671" s="33" t="s">
        <v>1515</v>
      </c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2"/>
      <c r="C672" s="2"/>
      <c r="D672" s="34" t="s">
        <v>1509</v>
      </c>
      <c r="E672" s="38" t="s">
        <v>1414</v>
      </c>
      <c r="F672" s="38" t="s">
        <v>1516</v>
      </c>
      <c r="G672" s="36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2"/>
      <c r="C673" s="2"/>
      <c r="D673" s="34" t="s">
        <v>1509</v>
      </c>
      <c r="E673" s="38" t="s">
        <v>1399</v>
      </c>
      <c r="F673" s="38" t="s">
        <v>1400</v>
      </c>
      <c r="G673" s="36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2"/>
      <c r="C674" s="2"/>
      <c r="D674" s="34" t="s">
        <v>1509</v>
      </c>
      <c r="E674" s="35" t="s">
        <v>1402</v>
      </c>
      <c r="F674" s="38" t="s">
        <v>1517</v>
      </c>
      <c r="G674" s="36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2"/>
      <c r="C675" s="2"/>
      <c r="D675" s="34" t="s">
        <v>1509</v>
      </c>
      <c r="E675" s="35" t="s">
        <v>1473</v>
      </c>
      <c r="F675" s="35" t="s">
        <v>1518</v>
      </c>
      <c r="G675" s="36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2"/>
      <c r="C676" s="2"/>
      <c r="D676" s="34" t="s">
        <v>1509</v>
      </c>
      <c r="E676" s="35" t="s">
        <v>1475</v>
      </c>
      <c r="F676" s="35" t="s">
        <v>1519</v>
      </c>
      <c r="G676" s="36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2"/>
      <c r="C677" s="2"/>
      <c r="D677" s="34" t="s">
        <v>1509</v>
      </c>
      <c r="E677" s="35" t="s">
        <v>1442</v>
      </c>
      <c r="F677" s="35" t="s">
        <v>1520</v>
      </c>
      <c r="G677" s="36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7"/>
      <c r="B678" s="7"/>
      <c r="C678" s="7"/>
      <c r="D678" s="39" t="s">
        <v>1509</v>
      </c>
      <c r="E678" s="40" t="s">
        <v>1431</v>
      </c>
      <c r="F678" s="41" t="s">
        <v>1521</v>
      </c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>
        <v>10.0</v>
      </c>
      <c r="B679" s="2"/>
      <c r="C679" s="2" t="s">
        <v>1522</v>
      </c>
      <c r="D679" s="3"/>
      <c r="E679" s="2">
        <v>10.0</v>
      </c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2"/>
      <c r="C680" s="2"/>
      <c r="D680" s="20"/>
      <c r="E680" s="2"/>
      <c r="F680" s="2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1" t="s">
        <v>1523</v>
      </c>
      <c r="B681" s="2"/>
      <c r="C681" s="2"/>
      <c r="D681" s="20"/>
      <c r="E681" s="2"/>
      <c r="F681" s="2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5" t="s">
        <v>1524</v>
      </c>
      <c r="B682" s="7"/>
      <c r="C682" s="7"/>
      <c r="D682" s="22"/>
      <c r="E682" s="7"/>
      <c r="F682" s="6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9" t="s">
        <v>1525</v>
      </c>
      <c r="B683" s="2" t="s">
        <v>1526</v>
      </c>
      <c r="C683" s="9" t="s">
        <v>1527</v>
      </c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1" t="s">
        <v>1528</v>
      </c>
      <c r="B684" s="21" t="s">
        <v>1529</v>
      </c>
      <c r="C684" s="2"/>
      <c r="D684" s="20"/>
      <c r="E684" s="21"/>
      <c r="F684" s="2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11" t="s">
        <v>1530</v>
      </c>
      <c r="B685" s="7" t="s">
        <v>1531</v>
      </c>
      <c r="C685" s="11" t="s">
        <v>1527</v>
      </c>
      <c r="D685" s="20"/>
      <c r="E685" s="2"/>
      <c r="F685" s="2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>
        <v>3.0</v>
      </c>
      <c r="B686" s="2">
        <v>3.0</v>
      </c>
      <c r="C686" s="2"/>
      <c r="D686" s="20"/>
      <c r="E686" s="2"/>
      <c r="F686" s="2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2"/>
      <c r="C687" s="2"/>
      <c r="D687" s="20"/>
      <c r="E687" s="2"/>
      <c r="F687" s="2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5" t="s">
        <v>1532</v>
      </c>
      <c r="B688" s="5"/>
      <c r="C688" s="7"/>
      <c r="D688" s="12"/>
      <c r="E688" s="7"/>
      <c r="F688" s="7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 t="s">
        <v>1533</v>
      </c>
      <c r="B689" s="2" t="s">
        <v>1534</v>
      </c>
      <c r="C689" s="2" t="s">
        <v>1535</v>
      </c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7" t="s">
        <v>1536</v>
      </c>
      <c r="B690" s="7" t="s">
        <v>1537</v>
      </c>
      <c r="C690" s="7" t="s">
        <v>1538</v>
      </c>
      <c r="D690" s="12"/>
      <c r="E690" s="7"/>
      <c r="F690" s="7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>
        <v>2.0</v>
      </c>
      <c r="B691" s="2">
        <v>2.0</v>
      </c>
      <c r="C691" s="2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2"/>
      <c r="C692" s="2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5" t="s">
        <v>1539</v>
      </c>
      <c r="B693" s="7"/>
      <c r="C693" s="7"/>
      <c r="D693" s="8" t="s">
        <v>1539</v>
      </c>
      <c r="E693" s="42"/>
      <c r="F693" s="7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2"/>
      <c r="C694" s="2"/>
      <c r="D694" s="3" t="s">
        <v>1540</v>
      </c>
      <c r="E694" s="2" t="s">
        <v>1541</v>
      </c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2"/>
      <c r="C695" s="2"/>
      <c r="D695" s="3" t="s">
        <v>1542</v>
      </c>
      <c r="E695" s="2" t="s">
        <v>1543</v>
      </c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2"/>
      <c r="C696" s="2"/>
      <c r="D696" s="3" t="s">
        <v>1542</v>
      </c>
      <c r="E696" s="2" t="s">
        <v>1543</v>
      </c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2"/>
      <c r="C697" s="2"/>
      <c r="D697" s="3" t="s">
        <v>1542</v>
      </c>
      <c r="E697" s="2" t="s">
        <v>1544</v>
      </c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2"/>
      <c r="C698" s="2"/>
      <c r="D698" s="3" t="s">
        <v>1545</v>
      </c>
      <c r="E698" s="2" t="s">
        <v>1357</v>
      </c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2"/>
      <c r="C699" s="2"/>
      <c r="D699" s="3" t="s">
        <v>1545</v>
      </c>
      <c r="E699" s="2" t="s">
        <v>1546</v>
      </c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2"/>
      <c r="C700" s="2"/>
      <c r="D700" s="3" t="s">
        <v>1547</v>
      </c>
      <c r="E700" s="2" t="s">
        <v>1360</v>
      </c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2"/>
      <c r="C701" s="2"/>
      <c r="D701" s="3" t="s">
        <v>1547</v>
      </c>
      <c r="E701" s="2" t="s">
        <v>1548</v>
      </c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2"/>
      <c r="C702" s="2"/>
      <c r="D702" s="3" t="s">
        <v>1549</v>
      </c>
      <c r="E702" s="2" t="s">
        <v>1550</v>
      </c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2"/>
      <c r="C703" s="2"/>
      <c r="D703" s="3" t="s">
        <v>1551</v>
      </c>
      <c r="E703" s="2" t="s">
        <v>1552</v>
      </c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2"/>
      <c r="C704" s="2"/>
      <c r="D704" s="3" t="s">
        <v>1553</v>
      </c>
      <c r="E704" s="2" t="s">
        <v>1554</v>
      </c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2"/>
      <c r="C705" s="2"/>
      <c r="D705" s="3" t="s">
        <v>1555</v>
      </c>
      <c r="E705" s="2" t="s">
        <v>1556</v>
      </c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2"/>
      <c r="C706" s="2"/>
      <c r="D706" s="3" t="s">
        <v>1557</v>
      </c>
      <c r="E706" s="2" t="s">
        <v>1558</v>
      </c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2"/>
      <c r="C707" s="2"/>
      <c r="D707" s="3" t="s">
        <v>1557</v>
      </c>
      <c r="E707" s="2" t="s">
        <v>1558</v>
      </c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2"/>
      <c r="C708" s="2"/>
      <c r="D708" s="3" t="s">
        <v>1557</v>
      </c>
      <c r="E708" s="2" t="s">
        <v>1559</v>
      </c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2"/>
      <c r="C709" s="2"/>
      <c r="D709" s="3" t="s">
        <v>1547</v>
      </c>
      <c r="E709" s="2" t="s">
        <v>1560</v>
      </c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2"/>
      <c r="C710" s="2"/>
      <c r="D710" s="3" t="s">
        <v>1561</v>
      </c>
      <c r="E710" s="2" t="s">
        <v>1562</v>
      </c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2"/>
      <c r="C711" s="2"/>
      <c r="D711" s="3" t="s">
        <v>1547</v>
      </c>
      <c r="E711" s="2" t="s">
        <v>1563</v>
      </c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2"/>
      <c r="C712" s="2"/>
      <c r="D712" s="3" t="s">
        <v>1564</v>
      </c>
      <c r="E712" s="2" t="s">
        <v>1565</v>
      </c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2"/>
      <c r="C713" s="2"/>
      <c r="D713" s="3" t="s">
        <v>1566</v>
      </c>
      <c r="E713" s="2" t="s">
        <v>1567</v>
      </c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2"/>
      <c r="C714" s="2"/>
      <c r="D714" s="3" t="s">
        <v>1566</v>
      </c>
      <c r="E714" s="2" t="s">
        <v>1568</v>
      </c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2"/>
      <c r="C715" s="2"/>
      <c r="D715" s="3" t="s">
        <v>1566</v>
      </c>
      <c r="E715" s="2" t="s">
        <v>1569</v>
      </c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2"/>
      <c r="C716" s="2"/>
      <c r="D716" s="3" t="s">
        <v>1566</v>
      </c>
      <c r="E716" s="2" t="s">
        <v>1570</v>
      </c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2"/>
      <c r="C717" s="2"/>
      <c r="D717" s="3" t="s">
        <v>1547</v>
      </c>
      <c r="E717" s="2" t="s">
        <v>1571</v>
      </c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2"/>
      <c r="C718" s="2"/>
      <c r="D718" s="3" t="s">
        <v>1572</v>
      </c>
      <c r="E718" s="2" t="s">
        <v>1573</v>
      </c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7"/>
      <c r="B719" s="7"/>
      <c r="C719" s="7"/>
      <c r="D719" s="12" t="s">
        <v>1553</v>
      </c>
      <c r="E719" s="7" t="s">
        <v>1574</v>
      </c>
      <c r="F719" s="7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>
        <f>699-674+1</f>
        <v>26</v>
      </c>
      <c r="B720" s="2"/>
      <c r="C720" s="2"/>
      <c r="D720" s="3"/>
      <c r="E720" s="2">
        <f>COUNTA(E694:E719)</f>
        <v>26</v>
      </c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43"/>
      <c r="B721" s="43"/>
      <c r="C721" s="43"/>
      <c r="D721" s="44"/>
      <c r="E721" s="43"/>
      <c r="F721" s="4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45">
        <f t="shared" ref="A722:B722" si="1">A691+A686+A679+A657+A536+A428+A415+A347+A338+A308+A265+A231+A150+A128+A104+A86+A73+A720</f>
        <v>637</v>
      </c>
      <c r="B722" s="45">
        <f t="shared" si="1"/>
        <v>451</v>
      </c>
      <c r="C722" s="1"/>
      <c r="D722" s="4"/>
      <c r="E722" s="45">
        <f>E691+E686+E679+E657+E536+E428+E415+E347+E338+E308+E265+E231+E150+E128+E104+E86+E73+E720</f>
        <v>285</v>
      </c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46" t="s">
        <v>1575</v>
      </c>
      <c r="B723" s="46" t="s">
        <v>1576</v>
      </c>
      <c r="C723" s="46"/>
      <c r="D723" s="47"/>
      <c r="E723" s="46" t="s">
        <v>2</v>
      </c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ht="13.5" customHeight="1">
      <c r="A724" s="46" t="s">
        <v>1577</v>
      </c>
      <c r="B724" s="2">
        <v>23084.0</v>
      </c>
      <c r="C724" s="2"/>
      <c r="D724" s="20"/>
      <c r="E724" s="2">
        <v>13280.0</v>
      </c>
      <c r="F724" s="2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48" t="s">
        <v>1578</v>
      </c>
      <c r="B725" s="2"/>
      <c r="C725" s="2"/>
      <c r="D725" s="20"/>
      <c r="E725" s="2"/>
      <c r="F725" s="2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49">
        <v>25863.0</v>
      </c>
      <c r="B726" s="2"/>
      <c r="C726" s="2"/>
      <c r="D726" s="3"/>
      <c r="E726" s="2"/>
      <c r="F726" s="2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2"/>
      <c r="C727" s="2"/>
      <c r="D727" s="3"/>
      <c r="E727" s="2"/>
      <c r="F727" s="2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36"/>
      <c r="B728" s="36"/>
      <c r="C728" s="36"/>
      <c r="D728" s="50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ht="13.5" customHeight="1">
      <c r="A729" s="2"/>
      <c r="B729" s="2"/>
      <c r="C729" s="2"/>
      <c r="D729" s="3"/>
      <c r="E729" s="2"/>
      <c r="F729" s="2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2"/>
      <c r="C730" s="2"/>
      <c r="D730" s="3"/>
      <c r="E730" s="2"/>
      <c r="F730" s="2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2"/>
      <c r="C731" s="2"/>
      <c r="D731" s="3"/>
      <c r="E731" s="2"/>
      <c r="F731" s="2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3"/>
      <c r="E732" s="2"/>
      <c r="F732" s="2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2"/>
      <c r="C733" s="2"/>
      <c r="D733" s="3"/>
      <c r="E733" s="2"/>
      <c r="F733" s="2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36"/>
      <c r="B734" s="36"/>
      <c r="C734" s="36"/>
      <c r="D734" s="50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ht="13.5" customHeight="1">
      <c r="A735" s="2"/>
      <c r="B735" s="2"/>
      <c r="C735" s="2"/>
      <c r="D735" s="3"/>
      <c r="E735" s="2"/>
      <c r="F735" s="2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36"/>
      <c r="B736" s="36"/>
      <c r="C736" s="36"/>
      <c r="D736" s="50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ht="13.5" customHeight="1">
      <c r="A737" s="2"/>
      <c r="B737" s="2"/>
      <c r="C737" s="2"/>
      <c r="D737" s="3"/>
      <c r="E737" s="2"/>
      <c r="F737" s="2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36"/>
      <c r="B738" s="36"/>
      <c r="C738" s="36"/>
      <c r="D738" s="50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ht="13.5" customHeight="1">
      <c r="A739" s="36"/>
      <c r="B739" s="36"/>
      <c r="C739" s="36"/>
      <c r="D739" s="50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ht="13.5" customHeight="1">
      <c r="A740" s="36"/>
      <c r="B740" s="36"/>
      <c r="C740" s="36"/>
      <c r="D740" s="50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ht="13.5" customHeight="1">
      <c r="A741" s="36"/>
      <c r="B741" s="36"/>
      <c r="C741" s="36"/>
      <c r="D741" s="50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ht="13.5" customHeight="1">
      <c r="A742" s="36"/>
      <c r="B742" s="36"/>
      <c r="C742" s="36"/>
      <c r="D742" s="50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ht="13.5" customHeight="1">
      <c r="A743" s="36"/>
      <c r="B743" s="36"/>
      <c r="C743" s="36"/>
      <c r="D743" s="50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ht="13.5" customHeight="1">
      <c r="A744" s="2"/>
      <c r="B744" s="2"/>
      <c r="C744" s="2"/>
      <c r="D744" s="3"/>
      <c r="E744" s="2"/>
      <c r="F744" s="2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51"/>
      <c r="B745" s="52"/>
      <c r="C745" s="52"/>
      <c r="D745" s="53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ht="13.5" customHeight="1">
      <c r="A746" s="2"/>
      <c r="B746" s="2"/>
      <c r="C746" s="2"/>
      <c r="D746" s="20"/>
      <c r="E746" s="21"/>
      <c r="F746" s="2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2"/>
      <c r="C747" s="2"/>
      <c r="D747" s="20"/>
      <c r="E747" s="21"/>
      <c r="F747" s="2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2"/>
      <c r="C748" s="2"/>
      <c r="D748" s="20"/>
      <c r="E748" s="21"/>
      <c r="F748" s="2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2"/>
      <c r="C749" s="2"/>
      <c r="D749" s="20"/>
      <c r="E749" s="21"/>
      <c r="F749" s="2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2"/>
      <c r="C750" s="2"/>
      <c r="D750" s="20"/>
      <c r="E750" s="21"/>
      <c r="F750" s="2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2"/>
      <c r="C751" s="2"/>
      <c r="D751" s="20"/>
      <c r="E751" s="21"/>
      <c r="F751" s="2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2"/>
      <c r="C752" s="2"/>
      <c r="D752" s="20"/>
      <c r="E752" s="21"/>
      <c r="F752" s="2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2"/>
      <c r="C753" s="2"/>
      <c r="D753" s="20"/>
      <c r="E753" s="21"/>
      <c r="F753" s="2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2"/>
      <c r="C754" s="2"/>
      <c r="D754" s="20"/>
      <c r="E754" s="21"/>
      <c r="F754" s="2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2"/>
      <c r="C755" s="2"/>
      <c r="D755" s="20"/>
      <c r="E755" s="21"/>
      <c r="F755" s="2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2"/>
      <c r="C756" s="2"/>
      <c r="D756" s="20"/>
      <c r="E756" s="21"/>
      <c r="F756" s="2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2"/>
      <c r="C757" s="2"/>
      <c r="D757" s="20"/>
      <c r="E757" s="21"/>
      <c r="F757" s="2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2"/>
      <c r="C758" s="2"/>
      <c r="D758" s="20"/>
      <c r="E758" s="21"/>
      <c r="F758" s="2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2"/>
      <c r="C759" s="2"/>
      <c r="D759" s="20"/>
      <c r="E759" s="21"/>
      <c r="F759" s="2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2"/>
      <c r="C760" s="2"/>
      <c r="D760" s="20"/>
      <c r="E760" s="21"/>
      <c r="F760" s="2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2"/>
      <c r="C761" s="2"/>
      <c r="D761" s="20"/>
      <c r="E761" s="21"/>
      <c r="F761" s="2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2"/>
      <c r="C762" s="2"/>
      <c r="D762" s="20"/>
      <c r="E762" s="21"/>
      <c r="F762" s="2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2"/>
      <c r="C763" s="2"/>
      <c r="D763" s="20"/>
      <c r="E763" s="21"/>
      <c r="F763" s="2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2"/>
      <c r="C764" s="2"/>
      <c r="D764" s="20"/>
      <c r="E764" s="21"/>
      <c r="F764" s="2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2"/>
      <c r="C765" s="2"/>
      <c r="D765" s="20"/>
      <c r="E765" s="21"/>
      <c r="F765" s="2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2"/>
      <c r="C766" s="2"/>
      <c r="D766" s="20"/>
      <c r="E766" s="21"/>
      <c r="F766" s="2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2"/>
      <c r="C767" s="2"/>
      <c r="D767" s="20"/>
      <c r="E767" s="21"/>
      <c r="F767" s="2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2"/>
      <c r="C768" s="2"/>
      <c r="D768" s="20"/>
      <c r="E768" s="21"/>
      <c r="F768" s="2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2"/>
      <c r="C769" s="2"/>
      <c r="D769" s="20"/>
      <c r="E769" s="21"/>
      <c r="F769" s="2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2"/>
      <c r="C770" s="2"/>
      <c r="D770" s="20"/>
      <c r="E770" s="21"/>
      <c r="F770" s="2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2"/>
      <c r="C771" s="2"/>
      <c r="D771" s="20"/>
      <c r="E771" s="21"/>
      <c r="F771" s="2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2"/>
      <c r="C772" s="2"/>
      <c r="D772" s="20"/>
      <c r="E772" s="21"/>
      <c r="F772" s="2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2"/>
      <c r="C773" s="2"/>
      <c r="D773" s="20"/>
      <c r="E773" s="21"/>
      <c r="F773" s="2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2"/>
      <c r="C774" s="2"/>
      <c r="D774" s="20"/>
      <c r="E774" s="21"/>
      <c r="F774" s="2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2"/>
      <c r="C775" s="2"/>
      <c r="D775" s="20"/>
      <c r="E775" s="21"/>
      <c r="F775" s="2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2"/>
      <c r="C776" s="2"/>
      <c r="D776" s="20"/>
      <c r="E776" s="21"/>
      <c r="F776" s="2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2"/>
      <c r="C777" s="2"/>
      <c r="D777" s="20"/>
      <c r="E777" s="21"/>
      <c r="F777" s="2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2"/>
      <c r="C778" s="2"/>
      <c r="D778" s="20"/>
      <c r="E778" s="21"/>
      <c r="F778" s="2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2"/>
      <c r="C779" s="2"/>
      <c r="D779" s="20"/>
      <c r="E779" s="21"/>
      <c r="F779" s="2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2"/>
      <c r="C780" s="2"/>
      <c r="D780" s="20"/>
      <c r="E780" s="21"/>
      <c r="F780" s="2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2"/>
      <c r="C781" s="2"/>
      <c r="D781" s="20"/>
      <c r="E781" s="21"/>
      <c r="F781" s="2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2"/>
      <c r="C782" s="2"/>
      <c r="D782" s="20"/>
      <c r="E782" s="21"/>
      <c r="F782" s="2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2"/>
      <c r="C783" s="2"/>
      <c r="D783" s="20"/>
      <c r="E783" s="21"/>
      <c r="F783" s="2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2"/>
      <c r="C784" s="2"/>
      <c r="D784" s="20"/>
      <c r="E784" s="21"/>
      <c r="F784" s="2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2"/>
      <c r="C785" s="2"/>
      <c r="D785" s="20"/>
      <c r="E785" s="21"/>
      <c r="F785" s="2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2"/>
      <c r="C786" s="2"/>
      <c r="D786" s="20"/>
      <c r="E786" s="21"/>
      <c r="F786" s="2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2"/>
      <c r="C787" s="2"/>
      <c r="D787" s="20"/>
      <c r="E787" s="21"/>
      <c r="F787" s="2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2"/>
      <c r="C788" s="2"/>
      <c r="D788" s="20"/>
      <c r="E788" s="21"/>
      <c r="F788" s="2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2"/>
      <c r="C789" s="2"/>
      <c r="D789" s="20"/>
      <c r="E789" s="21"/>
      <c r="F789" s="2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2"/>
      <c r="C790" s="2"/>
      <c r="D790" s="20"/>
      <c r="E790" s="21"/>
      <c r="F790" s="2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2"/>
      <c r="C791" s="2"/>
      <c r="D791" s="20"/>
      <c r="E791" s="21"/>
      <c r="F791" s="2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2"/>
      <c r="C792" s="2"/>
      <c r="D792" s="20"/>
      <c r="E792" s="21"/>
      <c r="F792" s="2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2"/>
      <c r="C793" s="2"/>
      <c r="D793" s="20"/>
      <c r="E793" s="21"/>
      <c r="F793" s="2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2"/>
      <c r="C794" s="2"/>
      <c r="D794" s="20"/>
      <c r="E794" s="21"/>
      <c r="F794" s="2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2"/>
      <c r="C795" s="2"/>
      <c r="D795" s="20"/>
      <c r="E795" s="21"/>
      <c r="F795" s="2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2"/>
      <c r="C796" s="2"/>
      <c r="D796" s="20"/>
      <c r="E796" s="21"/>
      <c r="F796" s="2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2"/>
      <c r="C797" s="2"/>
      <c r="D797" s="20"/>
      <c r="E797" s="21"/>
      <c r="F797" s="2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2"/>
      <c r="C798" s="2"/>
      <c r="D798" s="20"/>
      <c r="E798" s="21"/>
      <c r="F798" s="2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2"/>
      <c r="C799" s="2"/>
      <c r="D799" s="20"/>
      <c r="E799" s="21"/>
      <c r="F799" s="2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2"/>
      <c r="C800" s="2"/>
      <c r="D800" s="20"/>
      <c r="E800" s="21"/>
      <c r="F800" s="2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2"/>
      <c r="C801" s="2"/>
      <c r="D801" s="20"/>
      <c r="E801" s="21"/>
      <c r="F801" s="2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2"/>
      <c r="C802" s="2"/>
      <c r="D802" s="20"/>
      <c r="E802" s="21"/>
      <c r="F802" s="2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2"/>
      <c r="C803" s="2"/>
      <c r="D803" s="20"/>
      <c r="E803" s="21"/>
      <c r="F803" s="2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2"/>
      <c r="C804" s="2"/>
      <c r="D804" s="20"/>
      <c r="E804" s="21"/>
      <c r="F804" s="2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2"/>
      <c r="C805" s="2"/>
      <c r="D805" s="20"/>
      <c r="E805" s="21"/>
      <c r="F805" s="2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2"/>
      <c r="C806" s="2"/>
      <c r="D806" s="20"/>
      <c r="E806" s="21"/>
      <c r="F806" s="2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2"/>
      <c r="C807" s="2"/>
      <c r="D807" s="20"/>
      <c r="E807" s="21"/>
      <c r="F807" s="2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2"/>
      <c r="C808" s="2"/>
      <c r="D808" s="20"/>
      <c r="E808" s="21"/>
      <c r="F808" s="2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2"/>
      <c r="C809" s="2"/>
      <c r="D809" s="20"/>
      <c r="E809" s="21"/>
      <c r="F809" s="2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2"/>
      <c r="C810" s="2"/>
      <c r="D810" s="20"/>
      <c r="E810" s="21"/>
      <c r="F810" s="2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2"/>
      <c r="C811" s="2"/>
      <c r="D811" s="20"/>
      <c r="E811" s="21"/>
      <c r="F811" s="2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2"/>
      <c r="C812" s="2"/>
      <c r="D812" s="20"/>
      <c r="E812" s="21"/>
      <c r="F812" s="2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2"/>
      <c r="C813" s="2"/>
      <c r="D813" s="20"/>
      <c r="E813" s="21"/>
      <c r="F813" s="2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2"/>
      <c r="C814" s="2"/>
      <c r="D814" s="20"/>
      <c r="E814" s="21"/>
      <c r="F814" s="2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2"/>
      <c r="C815" s="2"/>
      <c r="D815" s="20"/>
      <c r="E815" s="21"/>
      <c r="F815" s="2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2"/>
      <c r="C816" s="2"/>
      <c r="D816" s="20"/>
      <c r="E816" s="21"/>
      <c r="F816" s="2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2"/>
      <c r="C817" s="2"/>
      <c r="D817" s="20"/>
      <c r="E817" s="21"/>
      <c r="F817" s="2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2"/>
      <c r="C818" s="2"/>
      <c r="D818" s="20"/>
      <c r="E818" s="21"/>
      <c r="F818" s="2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2"/>
      <c r="C819" s="2"/>
      <c r="D819" s="20"/>
      <c r="E819" s="21"/>
      <c r="F819" s="2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2"/>
      <c r="C820" s="2"/>
      <c r="D820" s="20"/>
      <c r="E820" s="21"/>
      <c r="F820" s="2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2"/>
      <c r="C821" s="2"/>
      <c r="D821" s="20"/>
      <c r="E821" s="21"/>
      <c r="F821" s="2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2"/>
      <c r="C822" s="2"/>
      <c r="D822" s="20"/>
      <c r="E822" s="21"/>
      <c r="F822" s="2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2"/>
      <c r="C823" s="2"/>
      <c r="D823" s="20"/>
      <c r="E823" s="21"/>
      <c r="F823" s="2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2"/>
      <c r="C824" s="2"/>
      <c r="D824" s="20"/>
      <c r="E824" s="21"/>
      <c r="F824" s="2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2"/>
      <c r="C825" s="2"/>
      <c r="D825" s="20"/>
      <c r="E825" s="21"/>
      <c r="F825" s="2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2"/>
      <c r="C826" s="2"/>
      <c r="D826" s="20"/>
      <c r="E826" s="21"/>
      <c r="F826" s="2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2"/>
      <c r="C827" s="2"/>
      <c r="D827" s="20"/>
      <c r="E827" s="21"/>
      <c r="F827" s="2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2"/>
      <c r="C828" s="2"/>
      <c r="D828" s="20"/>
      <c r="E828" s="21"/>
      <c r="F828" s="2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2"/>
      <c r="C829" s="2"/>
      <c r="D829" s="20"/>
      <c r="E829" s="21"/>
      <c r="F829" s="2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2"/>
      <c r="C830" s="2"/>
      <c r="D830" s="20"/>
      <c r="E830" s="21"/>
      <c r="F830" s="2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2"/>
      <c r="C831" s="2"/>
      <c r="D831" s="20"/>
      <c r="E831" s="21"/>
      <c r="F831" s="2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2"/>
      <c r="C832" s="2"/>
      <c r="D832" s="20"/>
      <c r="E832" s="21"/>
      <c r="F832" s="2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2"/>
      <c r="C833" s="2"/>
      <c r="D833" s="20"/>
      <c r="E833" s="21"/>
      <c r="F833" s="2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2"/>
      <c r="C834" s="2"/>
      <c r="D834" s="20"/>
      <c r="E834" s="21"/>
      <c r="F834" s="2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2"/>
      <c r="C835" s="2"/>
      <c r="D835" s="20"/>
      <c r="E835" s="21"/>
      <c r="F835" s="2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2"/>
      <c r="C836" s="2"/>
      <c r="D836" s="20"/>
      <c r="E836" s="21"/>
      <c r="F836" s="2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2"/>
      <c r="C837" s="2"/>
      <c r="D837" s="20"/>
      <c r="E837" s="21"/>
      <c r="F837" s="2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2"/>
      <c r="C838" s="2"/>
      <c r="D838" s="20"/>
      <c r="E838" s="21"/>
      <c r="F838" s="2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2"/>
      <c r="C839" s="2"/>
      <c r="D839" s="20"/>
      <c r="E839" s="21"/>
      <c r="F839" s="2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2"/>
      <c r="C840" s="2"/>
      <c r="D840" s="20"/>
      <c r="E840" s="21"/>
      <c r="F840" s="2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2"/>
      <c r="C841" s="2"/>
      <c r="D841" s="20"/>
      <c r="E841" s="21"/>
      <c r="F841" s="2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2"/>
      <c r="C842" s="2"/>
      <c r="D842" s="20"/>
      <c r="E842" s="21"/>
      <c r="F842" s="2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2"/>
      <c r="C843" s="2"/>
      <c r="D843" s="20"/>
      <c r="E843" s="21"/>
      <c r="F843" s="2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2"/>
      <c r="C844" s="2"/>
      <c r="D844" s="20"/>
      <c r="E844" s="21"/>
      <c r="F844" s="2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2"/>
      <c r="C845" s="2"/>
      <c r="D845" s="20"/>
      <c r="E845" s="21"/>
      <c r="F845" s="2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2"/>
      <c r="C846" s="2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2"/>
      <c r="C847" s="2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2"/>
      <c r="C848" s="2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2"/>
      <c r="C849" s="2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2"/>
      <c r="C850" s="2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2"/>
      <c r="C851" s="2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2"/>
      <c r="C852" s="2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2"/>
      <c r="C853" s="2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2"/>
      <c r="C854" s="2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2"/>
      <c r="C855" s="2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2"/>
      <c r="C856" s="2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2"/>
      <c r="C857" s="2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2"/>
      <c r="C858" s="2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2"/>
      <c r="C859" s="2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2"/>
      <c r="C860" s="2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2"/>
      <c r="C861" s="2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2"/>
      <c r="C862" s="2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2"/>
      <c r="C863" s="2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2"/>
      <c r="C864" s="2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2"/>
      <c r="C865" s="2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2"/>
      <c r="C866" s="2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2"/>
      <c r="C867" s="2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2"/>
      <c r="C868" s="2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2"/>
      <c r="C869" s="2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2"/>
      <c r="C870" s="2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2"/>
      <c r="C871" s="2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2"/>
      <c r="C872" s="2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2"/>
      <c r="C873" s="2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2"/>
      <c r="C874" s="2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2"/>
      <c r="C875" s="2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2"/>
      <c r="C876" s="2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2"/>
      <c r="C877" s="2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2"/>
      <c r="C878" s="2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2"/>
      <c r="C879" s="2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2"/>
      <c r="C880" s="2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2"/>
      <c r="C881" s="2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2"/>
      <c r="C882" s="2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2"/>
      <c r="C883" s="2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2"/>
      <c r="C884" s="2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2"/>
      <c r="C885" s="2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2"/>
      <c r="C886" s="2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2"/>
      <c r="C887" s="2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2"/>
      <c r="C888" s="2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2"/>
      <c r="C889" s="2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2"/>
      <c r="C890" s="2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2"/>
      <c r="C891" s="2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2"/>
      <c r="C892" s="2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2"/>
      <c r="C893" s="2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2"/>
      <c r="C894" s="2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2"/>
      <c r="C895" s="2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2"/>
      <c r="C896" s="2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2"/>
      <c r="C897" s="2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2"/>
      <c r="C898" s="2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2"/>
      <c r="C899" s="2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2"/>
      <c r="C900" s="2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2"/>
      <c r="C901" s="2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2"/>
      <c r="C902" s="2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2"/>
      <c r="C903" s="2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2"/>
      <c r="C904" s="2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2"/>
      <c r="C905" s="2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2"/>
      <c r="C906" s="2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2"/>
      <c r="C907" s="2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2"/>
      <c r="C908" s="2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2"/>
      <c r="C909" s="2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2"/>
      <c r="C910" s="2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2"/>
      <c r="C911" s="2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2"/>
      <c r="C912" s="2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2"/>
      <c r="C913" s="2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2"/>
      <c r="C914" s="2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2"/>
      <c r="C915" s="2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2"/>
      <c r="C916" s="2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2"/>
      <c r="C917" s="2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2"/>
      <c r="C918" s="2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2"/>
      <c r="C919" s="2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2"/>
      <c r="C920" s="2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2"/>
      <c r="C921" s="2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2"/>
      <c r="C922" s="2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2"/>
      <c r="C923" s="2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2"/>
      <c r="C924" s="2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2"/>
      <c r="C925" s="2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2"/>
      <c r="C926" s="2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2"/>
      <c r="C927" s="2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2"/>
      <c r="C928" s="2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2"/>
      <c r="C929" s="2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2"/>
      <c r="C930" s="2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2"/>
      <c r="C931" s="2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2"/>
      <c r="C932" s="2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2"/>
      <c r="C933" s="2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2"/>
      <c r="C934" s="2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2"/>
      <c r="C935" s="2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2"/>
      <c r="C936" s="2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2"/>
      <c r="C937" s="2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2"/>
      <c r="C938" s="2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2"/>
      <c r="C939" s="2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2"/>
      <c r="C940" s="2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2"/>
      <c r="C941" s="2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2"/>
      <c r="C942" s="2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2"/>
      <c r="C943" s="2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2"/>
      <c r="C944" s="2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2"/>
      <c r="C945" s="2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2"/>
      <c r="C946" s="2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2"/>
      <c r="C947" s="2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2"/>
      <c r="C948" s="2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2"/>
      <c r="C949" s="2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2"/>
      <c r="C950" s="2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2"/>
      <c r="C951" s="2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2"/>
      <c r="C952" s="2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2"/>
      <c r="C953" s="2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2"/>
      <c r="C954" s="2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2"/>
      <c r="C955" s="2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2"/>
      <c r="C956" s="2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2"/>
      <c r="C957" s="2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2"/>
      <c r="C958" s="2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2"/>
      <c r="C959" s="2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2"/>
      <c r="C960" s="2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2"/>
      <c r="C961" s="2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2"/>
      <c r="C962" s="2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2"/>
      <c r="C963" s="2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2"/>
      <c r="C964" s="2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2"/>
      <c r="C965" s="2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2"/>
      <c r="C966" s="2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2"/>
      <c r="C967" s="2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2"/>
      <c r="C968" s="2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2"/>
      <c r="C969" s="2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2"/>
      <c r="C970" s="2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2"/>
      <c r="C971" s="2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2"/>
      <c r="C972" s="2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2"/>
      <c r="C973" s="2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2"/>
      <c r="C974" s="2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2"/>
      <c r="C975" s="2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2"/>
      <c r="C976" s="2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2"/>
      <c r="C977" s="2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2"/>
      <c r="C978" s="2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2"/>
      <c r="C979" s="2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2"/>
      <c r="C980" s="2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2"/>
      <c r="C981" s="2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2"/>
      <c r="C982" s="2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2"/>
      <c r="C983" s="2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2"/>
      <c r="C984" s="2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2"/>
      <c r="C985" s="2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2"/>
      <c r="C986" s="2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2"/>
      <c r="C987" s="2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2"/>
      <c r="C988" s="2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2"/>
      <c r="C989" s="2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2"/>
      <c r="C990" s="2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2"/>
      <c r="C991" s="2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2"/>
      <c r="C992" s="2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2"/>
      <c r="C993" s="2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2"/>
      <c r="C994" s="2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2"/>
      <c r="C995" s="2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2"/>
      <c r="C996" s="2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2"/>
      <c r="C997" s="2"/>
      <c r="D997" s="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2"/>
      <c r="C998" s="2"/>
      <c r="D998" s="3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2"/>
      <c r="C999" s="2"/>
      <c r="D999" s="3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2"/>
      <c r="C1000" s="2"/>
      <c r="D1000" s="3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1.0" footer="0.0" header="0.0" left="0.75" right="0.75" top="1.0"/>
  <pageSetup orientation="portrait"/>
  <drawing r:id="rId1"/>
</worksheet>
</file>